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Korisnik\Downloads\"/>
    </mc:Choice>
  </mc:AlternateContent>
  <xr:revisionPtr revIDLastSave="0" documentId="13_ncr:1_{9B204696-5EAD-48E4-B6B8-9AD1609004C1}" xr6:coauthVersionLast="36" xr6:coauthVersionMax="47" xr10:uidLastSave="{00000000-0000-0000-0000-000000000000}"/>
  <bookViews>
    <workbookView xWindow="-120" yWindow="-120" windowWidth="29040" windowHeight="15720" tabRatio="989" activeTab="5" xr2:uid="{00000000-000D-0000-FFFF-FFFF00000000}"/>
  </bookViews>
  <sheets>
    <sheet name="NASLOVNA" sheetId="28" r:id="rId1"/>
    <sheet name="Opći uvjeti" sheetId="16" r:id="rId2"/>
    <sheet name="GRAĐEVINSKI RADOVI" sheetId="26" r:id="rId3"/>
    <sheet name="Rekapitulacija_GRAĐ" sheetId="27" r:id="rId4"/>
    <sheet name="RADOVI NA ARH. PLASTICI" sheetId="29" r:id="rId5"/>
    <sheet name="Rekapitulacija_RADOVI NA ARH. P" sheetId="31" r:id="rId6"/>
    <sheet name="UKUPNO" sheetId="30" r:id="rId7"/>
  </sheets>
  <externalReferences>
    <externalReference r:id="rId8"/>
  </externalReferences>
  <definedNames>
    <definedName name="Armiracki">#REF!</definedName>
    <definedName name="Betonski">#REF!</definedName>
    <definedName name="f">#REF!</definedName>
    <definedName name="Pero">'[1]1.  ZEMLJANI'!$A$3:$H$28</definedName>
    <definedName name="_xlnm.Print_Area" localSheetId="2">'GRAĐEVINSKI RADOVI'!$A$1:$F$417</definedName>
    <definedName name="_xlnm.Print_Area" localSheetId="0">NASLOVNA!$A$1:$B$25</definedName>
    <definedName name="_xlnm.Print_Area" localSheetId="1">'Opći uvjeti'!$A$1:$H$194</definedName>
    <definedName name="_xlnm.Print_Area" localSheetId="4">'RADOVI NA ARH. PLASTICI'!$A$1:$F$33</definedName>
    <definedName name="_xlnm.Print_Area" localSheetId="3">Rekapitulacija_GRAĐ!$A$1:$F$26</definedName>
    <definedName name="_xlnm.Print_Area" localSheetId="5">'Rekapitulacija_RADOVI NA ARH. P'!$A$1:$F$10</definedName>
    <definedName name="_xlnm.Print_Area" localSheetId="6">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30" i="29" l="1"/>
  <c r="F29" i="29"/>
  <c r="F28" i="29"/>
  <c r="F27" i="29"/>
  <c r="F26" i="29"/>
  <c r="F25" i="29"/>
  <c r="F24" i="29"/>
  <c r="F23" i="29"/>
  <c r="F22" i="29"/>
  <c r="F18" i="29"/>
  <c r="F17" i="29"/>
  <c r="F16" i="29"/>
  <c r="F15" i="29"/>
  <c r="F12" i="29"/>
  <c r="F11" i="29"/>
  <c r="F32" i="29" l="1"/>
  <c r="F351" i="26"/>
  <c r="F348" i="26"/>
  <c r="F382" i="26"/>
  <c r="F383" i="26"/>
  <c r="F33" i="29" l="1"/>
  <c r="F7" i="31"/>
  <c r="F188" i="26"/>
  <c r="F184" i="26"/>
  <c r="F119" i="26"/>
  <c r="F7" i="30" l="1"/>
  <c r="F9" i="31"/>
  <c r="F10" i="31" s="1"/>
  <c r="F153" i="26"/>
  <c r="F261" i="26"/>
  <c r="F243" i="26"/>
  <c r="F241" i="26"/>
  <c r="F245" i="26"/>
  <c r="F385" i="26"/>
  <c r="F60" i="26"/>
  <c r="F381" i="26" l="1"/>
  <c r="F380" i="26"/>
  <c r="F379" i="26"/>
  <c r="F378" i="26"/>
  <c r="F377" i="26"/>
  <c r="F376" i="26"/>
  <c r="F375" i="26"/>
  <c r="F374" i="26"/>
  <c r="F373" i="26"/>
  <c r="F372" i="26"/>
  <c r="F371" i="26"/>
  <c r="F370" i="26"/>
  <c r="F369" i="26"/>
  <c r="F368" i="26"/>
  <c r="F367" i="26"/>
  <c r="F366" i="26"/>
  <c r="F365" i="26"/>
  <c r="F364" i="26"/>
  <c r="F363" i="26"/>
  <c r="F127" i="26"/>
  <c r="F125" i="26"/>
  <c r="F219" i="26"/>
  <c r="F170" i="26"/>
  <c r="F155" i="26"/>
  <c r="F123" i="26"/>
  <c r="F121" i="26"/>
  <c r="F99" i="26"/>
  <c r="F100" i="26"/>
  <c r="F101" i="26"/>
  <c r="F102" i="26"/>
  <c r="F103" i="26"/>
  <c r="F104" i="26"/>
  <c r="F105" i="26"/>
  <c r="F106" i="26"/>
  <c r="F107" i="26"/>
  <c r="F108" i="26"/>
  <c r="F109" i="26"/>
  <c r="F110" i="26"/>
  <c r="F111" i="26"/>
  <c r="F112" i="26"/>
  <c r="F113" i="26"/>
  <c r="F114" i="26"/>
  <c r="F115" i="26"/>
  <c r="F116" i="26"/>
  <c r="F117" i="26"/>
  <c r="F118" i="26"/>
  <c r="F82" i="26"/>
  <c r="F58" i="26"/>
  <c r="F57" i="26"/>
  <c r="F387" i="26" l="1"/>
  <c r="F21" i="27" s="1"/>
  <c r="F80" i="26"/>
  <c r="F96" i="26" l="1"/>
  <c r="F92" i="26"/>
  <c r="F186" i="26" l="1"/>
  <c r="F293" i="26" l="1"/>
  <c r="F289" i="26"/>
  <c r="F172" i="26"/>
  <c r="F54" i="26"/>
  <c r="F50" i="26"/>
  <c r="F46" i="26" l="1"/>
  <c r="F141" i="26"/>
  <c r="F239" i="26"/>
  <c r="F143" i="26" l="1"/>
  <c r="F10" i="27" s="1"/>
  <c r="F231" i="26" l="1"/>
  <c r="F233" i="26"/>
  <c r="F237" i="26"/>
  <c r="F346" i="26"/>
  <c r="F343" i="26"/>
  <c r="F94" i="26"/>
  <c r="F131" i="26"/>
  <c r="F402" i="26" l="1"/>
  <c r="F401" i="26"/>
  <c r="F397" i="26"/>
  <c r="F396" i="26"/>
  <c r="F341" i="26"/>
  <c r="F338" i="26"/>
  <c r="F157" i="26"/>
  <c r="F33" i="26"/>
  <c r="F27" i="26"/>
  <c r="A15" i="26"/>
  <c r="F13" i="26"/>
  <c r="F404" i="26" l="1"/>
  <c r="F22" i="27" s="1"/>
  <c r="F354" i="26"/>
  <c r="F20" i="27" s="1"/>
  <c r="F66" i="26" l="1"/>
  <c r="F412" i="26" l="1"/>
  <c r="F414" i="26" s="1"/>
  <c r="F23" i="27" s="1"/>
  <c r="F299" i="26" l="1"/>
  <c r="F297" i="26"/>
  <c r="F295" i="26"/>
  <c r="F291" i="26"/>
  <c r="F287" i="26"/>
  <c r="F301" i="26" l="1"/>
  <c r="F17" i="27" s="1"/>
  <c r="F277" i="26"/>
  <c r="F279" i="26" s="1"/>
  <c r="F16" i="27" s="1"/>
  <c r="F328" i="26" l="1"/>
  <c r="F326" i="26"/>
  <c r="F324" i="26"/>
  <c r="F314" i="26"/>
  <c r="F312" i="26"/>
  <c r="F311" i="26"/>
  <c r="F310" i="26"/>
  <c r="F267" i="26"/>
  <c r="F265" i="26"/>
  <c r="F263" i="26"/>
  <c r="F259" i="26"/>
  <c r="F257" i="26"/>
  <c r="F255" i="26"/>
  <c r="F235" i="26"/>
  <c r="F229" i="26"/>
  <c r="F217" i="26"/>
  <c r="F221" i="26" s="1"/>
  <c r="F13" i="27" s="1"/>
  <c r="F182" i="26" l="1"/>
  <c r="F194" i="26"/>
  <c r="F196" i="26"/>
  <c r="F191" i="26"/>
  <c r="F198" i="26"/>
  <c r="F151" i="26"/>
  <c r="F160" i="26"/>
  <c r="F163" i="26"/>
  <c r="F167" i="26"/>
  <c r="F86" i="26"/>
  <c r="F88" i="26"/>
  <c r="F90" i="26"/>
  <c r="F129" i="26"/>
  <c r="F31" i="26" l="1"/>
  <c r="F29" i="26"/>
  <c r="F24" i="26"/>
  <c r="F21" i="26"/>
  <c r="F15" i="26"/>
  <c r="F19" i="26"/>
  <c r="F18" i="26"/>
  <c r="F200" i="26" l="1"/>
  <c r="F202" i="26" s="1"/>
  <c r="F12" i="27" s="1"/>
  <c r="F165" i="26"/>
  <c r="F174" i="26" s="1"/>
  <c r="F11" i="27" s="1"/>
  <c r="F84" i="26"/>
  <c r="F78" i="26"/>
  <c r="F76" i="26"/>
  <c r="F62" i="26"/>
  <c r="F52" i="26"/>
  <c r="F48" i="26"/>
  <c r="F44" i="26"/>
  <c r="A17" i="26"/>
  <c r="F133" i="26" l="1"/>
  <c r="F9" i="27" s="1"/>
  <c r="F68" i="26"/>
  <c r="F8" i="27" s="1"/>
  <c r="A21" i="26"/>
  <c r="A23" i="26" s="1"/>
  <c r="F35" i="26"/>
  <c r="F7" i="27" s="1"/>
  <c r="A26" i="26" l="1"/>
  <c r="A29" i="26" s="1"/>
  <c r="A31" i="26" s="1"/>
  <c r="A33" i="26" s="1"/>
  <c r="A44" i="26" s="1"/>
  <c r="A46" i="26" s="1"/>
  <c r="F330" i="26"/>
  <c r="F19" i="27" s="1"/>
  <c r="F316" i="26"/>
  <c r="F18" i="27" s="1"/>
  <c r="F247" i="26"/>
  <c r="F14" i="27" s="1"/>
  <c r="F269" i="26"/>
  <c r="F15" i="27" s="1"/>
  <c r="F417" i="26" l="1"/>
  <c r="A48" i="26"/>
  <c r="A50" i="26" s="1"/>
  <c r="A52" i="26" s="1"/>
  <c r="A54" i="26" s="1"/>
  <c r="A56" i="26" s="1"/>
  <c r="A60" i="26" s="1"/>
  <c r="A62" i="26" s="1"/>
  <c r="A64" i="26" l="1"/>
  <c r="A76" i="26" s="1"/>
  <c r="A78" i="26" l="1"/>
  <c r="F25" i="27"/>
  <c r="F26" i="27" l="1"/>
  <c r="F6" i="30"/>
  <c r="A80" i="26"/>
  <c r="A82" i="26" s="1"/>
  <c r="A84" i="26" s="1"/>
  <c r="A86" i="26" s="1"/>
  <c r="A88" i="26" s="1"/>
  <c r="A90" i="26" s="1"/>
  <c r="F9" i="30" l="1"/>
  <c r="F10" i="30" s="1"/>
  <c r="A92" i="26"/>
  <c r="A94" i="26" s="1"/>
  <c r="A96" i="26" l="1"/>
  <c r="A98" i="26" s="1"/>
  <c r="A121" i="26" l="1"/>
  <c r="A123" i="26" s="1"/>
  <c r="A125" i="26" l="1"/>
  <c r="A127" i="26" l="1"/>
  <c r="A129" i="26" s="1"/>
  <c r="A131" i="26" l="1"/>
  <c r="A141" i="26" s="1"/>
  <c r="A151" i="26" s="1"/>
  <c r="A153" i="26" l="1"/>
  <c r="A155" i="26" s="1"/>
  <c r="A157" i="26" s="1"/>
  <c r="A159" i="26" s="1"/>
  <c r="A162" i="26" s="1"/>
  <c r="A165" i="26" s="1"/>
  <c r="A167" i="26" s="1"/>
  <c r="A169" i="26" s="1"/>
  <c r="A172" i="26" s="1"/>
  <c r="A182" i="26" l="1"/>
  <c r="A184" i="26" l="1"/>
  <c r="A186" i="26" s="1"/>
  <c r="A188" i="26" s="1"/>
  <c r="A190" i="26" s="1"/>
  <c r="A193" i="26" s="1"/>
  <c r="A196" i="26" s="1"/>
  <c r="A198" i="26" s="1"/>
  <c r="A200" i="26" s="1"/>
  <c r="A217" i="26" s="1"/>
  <c r="A219" i="26" l="1"/>
  <c r="A229" i="26" s="1"/>
  <c r="A231" i="26" l="1"/>
  <c r="A233" i="26" s="1"/>
  <c r="A235" i="26" s="1"/>
  <c r="A237" i="26" s="1"/>
  <c r="A239" i="26" s="1"/>
  <c r="A241" i="26" s="1"/>
  <c r="A243" i="26" s="1"/>
  <c r="A245" i="26" s="1"/>
  <c r="A255" i="26" s="1"/>
  <c r="A257" i="26" s="1"/>
  <c r="A259" i="26" s="1"/>
  <c r="A261" i="26" s="1"/>
  <c r="A263" i="26" s="1"/>
  <c r="A265" i="26" s="1"/>
  <c r="A267" i="26" s="1"/>
  <c r="A277" i="26" s="1"/>
  <c r="A287" i="26" s="1"/>
  <c r="A289" i="26" s="1"/>
  <c r="A291" i="26" s="1"/>
  <c r="A293" i="26" s="1"/>
  <c r="A295" i="26" s="1"/>
  <c r="A297" i="26" s="1"/>
  <c r="A299" i="26" s="1"/>
  <c r="A309" i="26" s="1"/>
  <c r="A314" i="26" s="1"/>
  <c r="A324" i="26" s="1"/>
  <c r="A326" i="26" s="1"/>
  <c r="A328" i="26" s="1"/>
  <c r="A338" i="26" s="1"/>
  <c r="A340" i="26" s="1"/>
  <c r="A343" i="26" l="1"/>
  <c r="A345" i="26" s="1"/>
  <c r="A348" i="26" l="1"/>
  <c r="A350" i="26" s="1"/>
  <c r="A362" i="26" s="1"/>
  <c r="A385" i="26" s="1"/>
  <c r="A395" i="26" s="1"/>
  <c r="A399" i="26" s="1"/>
  <c r="A412" i="26" s="1"/>
</calcChain>
</file>

<file path=xl/sharedStrings.xml><?xml version="1.0" encoding="utf-8"?>
<sst xmlns="http://schemas.openxmlformats.org/spreadsheetml/2006/main" count="699" uniqueCount="368">
  <si>
    <t>PRIPREMNI RADOVI</t>
  </si>
  <si>
    <t>Redni broj</t>
  </si>
  <si>
    <t>Vrsta radova</t>
  </si>
  <si>
    <t>Jedinica mjere</t>
  </si>
  <si>
    <t>Količina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</si>
  <si>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</si>
  <si>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</si>
  <si>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</si>
  <si>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</si>
  <si>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</si>
  <si>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</si>
  <si>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</si>
  <si>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</si>
  <si>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</si>
  <si>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</si>
  <si>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</si>
  <si>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</si>
  <si>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</si>
  <si>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</si>
  <si>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</si>
  <si>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</si>
  <si>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</si>
  <si>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</si>
  <si>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</si>
  <si>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</si>
  <si>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</si>
  <si>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</si>
  <si>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</si>
  <si>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</si>
  <si>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</si>
  <si>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</si>
  <si>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</si>
  <si>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</si>
  <si>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</si>
  <si>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</si>
  <si>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</si>
  <si>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</si>
  <si>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</si>
  <si>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</si>
  <si>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</si>
  <si>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</si>
  <si>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</si>
  <si>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</si>
  <si>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</si>
  <si>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</si>
  <si>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</si>
  <si>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</si>
  <si>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</si>
  <si>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</si>
  <si>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</si>
  <si>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</si>
  <si>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</si>
  <si>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</si>
  <si>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</si>
  <si>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</si>
  <si>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</si>
  <si>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</si>
  <si>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</si>
  <si>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</si>
  <si>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</si>
  <si>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</si>
  <si>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</si>
  <si>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</si>
  <si>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</si>
  <si>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</si>
  <si>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</si>
  <si>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</si>
  <si>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</si>
  <si>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</si>
  <si>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</si>
  <si>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</si>
  <si>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</si>
  <si>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</si>
  <si>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</si>
  <si>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</si>
  <si>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</si>
  <si>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</si>
  <si>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</si>
  <si>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</si>
  <si>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</si>
  <si>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</si>
  <si>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</si>
  <si>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</si>
  <si>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</si>
  <si>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</si>
  <si>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</si>
  <si>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</si>
  <si>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</si>
  <si>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</si>
  <si>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</si>
  <si>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</si>
  <si>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</si>
  <si>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</si>
  <si>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</si>
  <si>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</si>
  <si>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</si>
  <si>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</si>
  <si>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</si>
  <si>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</si>
  <si>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</si>
  <si>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</si>
  <si>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</si>
  <si>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</si>
  <si>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</si>
  <si>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</si>
  <si>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</si>
  <si>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</si>
  <si>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</si>
  <si>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</si>
  <si>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</si>
  <si>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</si>
  <si>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</si>
  <si>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</si>
  <si>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</si>
  <si>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</si>
  <si>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</si>
  <si>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r>
      <t xml:space="preserve">Nanošenje silikatne impregnacijske smjese na zidove i stropove. </t>
    </r>
    <r>
      <rPr>
        <sz val="11"/>
        <rFont val="Arial Narrow"/>
        <family val="2"/>
      </rPr>
      <t xml:space="preserve">Impregnacijsku smjesu potrebno je nanjeti nakon osušenu žbuku. Služi kao priprema podloge za radove gletanja i farbanja.  Obračun po m2. Cijenom treba obuhvatiti kompletan rad i materijal. </t>
    </r>
  </si>
  <si>
    <t>UKUPNO SOBOSLIKARSKI RADOVI:</t>
  </si>
  <si>
    <t>IX</t>
  </si>
  <si>
    <t>X</t>
  </si>
  <si>
    <t>XI</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</si>
  <si>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</si>
  <si>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</si>
  <si>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</si>
  <si>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</si>
  <si>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</si>
  <si>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</si>
  <si>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</si>
  <si>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</si>
  <si>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</si>
  <si>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</si>
  <si>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Zatrpavanje temelja</t>
    </r>
    <r>
      <rPr>
        <sz val="11"/>
        <rFont val="Arial Narrow"/>
        <family val="2"/>
        <charset val="238"/>
      </rPr>
      <t xml:space="preserve"> nakon izvođenja izolaterskih radova sa zemljom iz iskopa s zbijanjem u slojevima. 
Obračun po m3 ugrađene zemlje u sraslom stanju. Cijenom treba obuhvatiti kompletan rad.</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</si>
  <si>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</si>
  <si>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</si>
  <si>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</si>
  <si>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</si>
  <si>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</si>
  <si>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</si>
  <si>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</si>
  <si>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</si>
  <si>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Zaglađivanje zida.</t>
    </r>
    <r>
      <rPr>
        <sz val="11"/>
        <rFont val="Arial Narrow"/>
        <family val="2"/>
        <charset val="238"/>
      </rPr>
      <t xml:space="preserve"> Nakon što mort očvrsne, zagladiti površinu bezcementnim mortom za zaglađivanje</t>
    </r>
  </si>
  <si>
    <t>horizontalni i vertikalni oluci</t>
  </si>
  <si>
    <t>opšav srehe</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</si>
  <si>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</si>
  <si>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</si>
  <si>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</si>
  <si>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</si>
  <si>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</si>
  <si>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</si>
  <si>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</si>
  <si>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</si>
  <si>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</si>
  <si>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</si>
  <si>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</si>
  <si>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</si>
  <si>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</si>
  <si>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</si>
  <si>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</si>
  <si>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</si>
  <si>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</si>
  <si>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</si>
  <si>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</si>
  <si>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</si>
  <si>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</si>
  <si>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</si>
  <si>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</si>
  <si>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</si>
  <si>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</si>
  <si>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</si>
  <si>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r>
      <t xml:space="preserve">Završno bojanje pročelja. </t>
    </r>
    <r>
      <rPr>
        <sz val="11"/>
        <rFont val="Arial Narrow"/>
        <family val="2"/>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</si>
  <si>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t>UKUPNO FASADERSKI RADOVI:</t>
  </si>
  <si>
    <r>
      <t xml:space="preserve">Bojanje zidova i stropova </t>
    </r>
    <r>
      <rPr>
        <sz val="11"/>
        <rFont val="Arial Narrow"/>
        <family val="2"/>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</si>
  <si>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</si>
  <si>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XII</t>
  </si>
  <si>
    <t>IZOLATERSKI RADOVI</t>
  </si>
  <si>
    <r>
      <rPr>
        <b/>
        <sz val="11"/>
        <rFont val="Arial Narrow"/>
        <family val="2"/>
        <charset val="238"/>
      </rPr>
      <t>Čepasta folije</t>
    </r>
    <r>
      <rPr>
        <sz val="11"/>
        <rFont val="Arial Narrow"/>
        <family val="2"/>
        <charset val="238"/>
      </rPr>
      <t xml:space="preserve"> - dobava i ugradnja čepaste folije kao zaštite temelja. Obračun po m2.</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</si>
  <si>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</si>
  <si>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t>UKUPNO IZOLATERSKI RADOVI:</t>
  </si>
  <si>
    <t>XIII</t>
  </si>
  <si>
    <t>XIV</t>
  </si>
  <si>
    <t>ELEKTROTEHNIČKI RADOVI</t>
  </si>
  <si>
    <t>kpl</t>
  </si>
  <si>
    <t>UKUPNO ELEKTROTEHNIČKI RADOVI:</t>
  </si>
  <si>
    <t>Stavka uključuje:
- mobilizaciju opreme i dopremu materijala na lokaciju
- injektiranje ekspanzione smole u temeljno tlo
- nabavu i ugradnju geodetskih repera i mjerenje vertikalnih pomaka objekta opažanjem postavljenih repera sa preciznim digitalnim nivelirom osjetljivosti do 1mm, a u svrhu praćenja pomaka objekta prije i nakon injektiranja sa izvještajem rezultata mjerenja
- penetracijsko ispitivanje čvrstoće temeljnog tla na 4 mjesta poslije injektiranja, penetrometrom DPM-30. Penetracijski radovi su nužni za utvrđivanje uspješnosti zahvata na poboljšanju čvrstoće temeljnog tla.
Obračun po m' temelja.</t>
  </si>
  <si>
    <r>
      <rPr>
        <b/>
        <sz val="11"/>
        <rFont val="Arial Narrow"/>
        <family val="2"/>
        <charset val="238"/>
      </rPr>
      <t>Injektiranje ekspanzione smole u temeljno tlo.</t>
    </r>
    <r>
      <rPr>
        <sz val="11"/>
        <rFont val="Arial Narrow"/>
        <family val="2"/>
        <charset val="238"/>
      </rPr>
      <t xml:space="preserve"> Izvođenje zahvata sanacije temeljnog tla injektiranjem ekspandirajuće smole kroz prethodno izbušene bušotine promjera 12 do 26 mm, na međusobnoj udaljenosti od 0,5 do 1,5 m, te se umeću čelične cijevi za injektiranje multipoint metodom dvokomponentne poliuretanske smole. Cijevi su izrađene od čeličnih materijala promjera 12 mm sa slijepim dnom i opremljene nizom rupa međusobno raspoređenih na točno određenom razmaku, a postavljaju se sve do maksimalno 5,0 m od razine dna temelja. Kroz tako postavljeni sustav cijevi ubrizgava se smola, redoslijed i način injektiranja određuje tehnolog izvođača uz suglasnost nadzornog inženjera na gradilištu.
</t>
    </r>
  </si>
  <si>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</si>
  <si>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</si>
  <si>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</si>
  <si>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</si>
  <si>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</si>
  <si>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</si>
  <si>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</si>
  <si>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</si>
  <si>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</si>
  <si>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Rad NKV radnika.</t>
  </si>
  <si>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</si>
  <si>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</si>
  <si>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</si>
  <si>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</si>
  <si>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</si>
  <si>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</si>
  <si>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</si>
  <si>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tip (minimalne karakteristike smjese: tlačna čvrstoća 15MPa prema EN196-1)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</si>
  <si>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</si>
  <si>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</si>
  <si>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STOLARSKI RADOVI</t>
  </si>
  <si>
    <t>UKUPNO STOLARSKI RADOVI:</t>
  </si>
  <si>
    <t>XVI</t>
  </si>
  <si>
    <r>
      <t>Zamjena oštećenih elemenata podne konstrukcije zvonika</t>
    </r>
    <r>
      <rPr>
        <sz val="11"/>
        <rFont val="Arial Narrow"/>
        <family val="2"/>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</si>
  <si>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 xml:space="preserve">Rad na polaganju nove podne obloge od keramičkih pločica ili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</si>
  <si>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</si>
  <si>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</si>
  <si>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</si>
  <si>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</si>
  <si>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</si>
  <si>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</si>
  <si>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</si>
  <si>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</si>
  <si>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r>
      <t xml:space="preserve">Izrada drenažnog sloja od batude uz unutarnju i vanjsku stranu temelja. </t>
    </r>
    <r>
      <rPr>
        <sz val="11"/>
        <rFont val="Arial Narrow"/>
        <family val="2"/>
        <charset val="238"/>
      </rPr>
      <t>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Obračun se vrši po m3 sa svim materijalima i radovima.</t>
    </r>
  </si>
  <si>
    <t>XVII</t>
  </si>
  <si>
    <t>UKUPNO ARMIRANOBETONSKI RADOVI:</t>
  </si>
  <si>
    <r>
      <rPr>
        <b/>
        <sz val="11"/>
        <rFont val="Arial Narrow"/>
        <family val="2"/>
        <charset val="238"/>
      </rPr>
      <t>Izvedba cementnog estriha</t>
    </r>
    <r>
      <rPr>
        <sz val="11"/>
        <rFont val="Arial Narrow"/>
        <family val="2"/>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</si>
  <si>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rPr>
        <b/>
        <sz val="11"/>
        <rFont val="Arial Narrow"/>
        <family val="2"/>
      </rPr>
      <t xml:space="preserve">Dobava i izvedba horizontalne HI poda crkve. </t>
    </r>
    <r>
      <rPr>
        <sz val="11"/>
        <rFont val="Arial Narrow"/>
        <family val="2"/>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</si>
  <si>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Dobava i postavljanje XPS ploča debljine d=6 cm, </t>
    </r>
    <r>
      <rPr>
        <sz val="11"/>
        <rFont val="Arial Narrow"/>
        <family val="2"/>
        <charset val="238"/>
      </rPr>
      <t>na vertikalnu hidroizolaciju temelja. U cijenu uključiti sav potreban rad, alat i materijal.</t>
    </r>
  </si>
  <si>
    <r>
      <t xml:space="preserve">Dobava i postavljanje XPS ploča debljine d=6 cm, </t>
    </r>
    <r>
      <rPr>
        <sz val="11"/>
        <rFont val="Arial Narrow"/>
        <family val="2"/>
        <charset val="238"/>
      </rPr>
      <t>na horizontalnu hidroizolaciju. U cijenu uključiti sav potreban rad, alat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</si>
  <si>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</si>
  <si>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t xml:space="preserve">Otucanje i uklanjanje žbuke sa svodova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</si>
  <si>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t xml:space="preserve">Uklanjanje svih slojeva poda na pjevalištu. </t>
    </r>
    <r>
      <rPr>
        <sz val="11"/>
        <rFont val="Arial Narrow"/>
        <family val="2"/>
        <charset val="238"/>
      </rPr>
      <t>Cijenom je potrebno obuhvatiti kompletan rad i sav potreban alat. Obračun po m2.</t>
    </r>
  </si>
  <si>
    <r>
      <t xml:space="preserve">Uklanjanje postojećeg opločenja oko crkve. </t>
    </r>
    <r>
      <rPr>
        <sz val="11"/>
        <rFont val="Arial Narrow"/>
        <family val="2"/>
        <charset val="238"/>
      </rPr>
      <t>Cijenom je potrebno obuhvatiti kompletan rad i sav potreban alat. Obračun po m2.</t>
    </r>
  </si>
  <si>
    <r>
      <t>Zamjena oštećenih elemenata drvenih ljestvi u zvoniku</t>
    </r>
    <r>
      <rPr>
        <sz val="11"/>
        <rFont val="Arial Narrow"/>
        <family val="2"/>
      </rPr>
      <t>. Potrebno je zamijeniti oštećene drvene elemente. Koristi se materijal koji odgovara izvornom stanju. Potrebno je zamijeniti sve elemente koji nisu zdravi. U cijenu je potrebno uračunati sav potreban rad, alat i materijal. Obračun po m3 ugrađenog materijala.</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</si>
  <si>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</si>
  <si>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t>a) obračun po m3 ugrađenog i zbijenog materijala</t>
  </si>
  <si>
    <t>b) drenažna cijev oko objekta</t>
  </si>
  <si>
    <t>UKUPNO ZEMLJANI RADOVI:</t>
  </si>
  <si>
    <r>
      <t>Otucanje i uklanjanje žbuke  stropova</t>
    </r>
    <r>
      <rPr>
        <sz val="11"/>
        <rFont val="Arial Narrow"/>
        <family val="2"/>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</si>
  <si>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Uklanjanje postojeće stolarije</t>
    </r>
    <r>
      <rPr>
        <sz val="11"/>
        <rFont val="Arial Narrow"/>
        <family val="2"/>
        <charset val="238"/>
      </rPr>
      <t xml:space="preserve">  s demontažom dovratnika te odvoz na gradilišnu deponiju.</t>
    </r>
    <r>
      <rPr>
        <b/>
        <sz val="11"/>
        <rFont val="Arial Narrow"/>
        <family val="2"/>
        <charset val="1"/>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</si>
  <si>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mrežica na otvorima </t>
    </r>
    <r>
      <rPr>
        <sz val="11"/>
        <rFont val="Arial Narrow"/>
        <family val="2"/>
        <charset val="238"/>
      </rPr>
      <t>na zvoniku</t>
    </r>
    <r>
      <rPr>
        <b/>
        <sz val="11"/>
        <rFont val="Arial Narrow"/>
        <family val="2"/>
        <charset val="1"/>
      </rPr>
      <t xml:space="preserve"> </t>
    </r>
    <r>
      <rPr>
        <sz val="11"/>
        <rFont val="Arial Narrow"/>
        <family val="2"/>
        <charset val="238"/>
      </rPr>
      <t>dimenzija cca 50x50 cm  te odvoz na gradilišnu deponiju. U cijenu stavke uključiti sve potrebne alate, rad i sav vertikalni i horizontalni prijenos svih otpadnih elemenata i materijala do gradilišne deponije.
Obračun po komadu uklonjenih mrežica.</t>
    </r>
  </si>
  <si>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</si>
  <si>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 xml:space="preserve">Žbukanje unutarnjih zidova i stropova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</si>
  <si>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</si>
  <si>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t>Popravak profilacije vijenca prema izvornom stanju i prema uputama konzervatorskog odjela u Varaždinu. Obračun po m1 izvedenih i zgotovljenih profilacija pripremljenih za bojanje.</t>
  </si>
  <si>
    <r>
      <t xml:space="preserve">Izrada, doprema i ugradnja fiksne mrežice </t>
    </r>
    <r>
      <rPr>
        <sz val="11"/>
        <rFont val="Arial Narrow"/>
        <family val="2"/>
        <charset val="238"/>
      </rPr>
      <t>okvirnih dimenzija 50x50cm.
Okvir izvesti od čeličnog L profila 4x4 cm i završno ličiti  MAT lakom u crnoj boji.
Ispunu izvesti od žičanog pletiva veličine 5x5mm. Cijenom treba obuhvatiti sav rad, alat i materijal.</t>
    </r>
  </si>
  <si>
    <r>
      <t>Uklanjanje čeličnih rešetki s prozora</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komadu uklonjenih mrežica.</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</si>
  <si>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 Obračun po kompletu.</t>
    </r>
  </si>
  <si>
    <t>PODOPOLAGAČKI RADOVI</t>
  </si>
  <si>
    <r>
      <t>Nabava i montaža stolarije navedene u nastavku.</t>
    </r>
    <r>
      <rPr>
        <sz val="11"/>
        <rFont val="Arial Narrow"/>
        <family val="2"/>
        <charset val="238"/>
      </rPr>
      <t xml:space="preserve"> Stolarija se montira prema izvornom stanju i uputama Konzervatorskog odjela u Varaždinu. U cijenu uključen kompletan okov. Obračun prema komadu.</t>
    </r>
  </si>
  <si>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</si>
  <si>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r>
      <t xml:space="preserve">Dobava, ugradnja i postava drvenih  daski debljine 2x24 mm. </t>
    </r>
    <r>
      <rPr>
        <sz val="11"/>
        <rFont val="Arial Narrow"/>
        <family val="2"/>
        <charset val="238"/>
      </rPr>
      <t>Dvostruko križno postavljanje</t>
    </r>
    <r>
      <rPr>
        <b/>
        <sz val="11"/>
        <rFont val="Arial Narrow"/>
        <family val="2"/>
        <charset val="1"/>
      </rPr>
      <t xml:space="preserve">. </t>
    </r>
    <r>
      <rPr>
        <sz val="11"/>
        <rFont val="Arial Narrow"/>
        <family val="2"/>
        <charset val="238"/>
      </rPr>
      <t>Podskavanje se vrši na drvenim grednicima zvonika.</t>
    </r>
    <r>
      <rPr>
        <sz val="11"/>
        <rFont val="Arial Narrow"/>
        <family val="2"/>
      </rPr>
      <t xml:space="preserve">
Cijena obuhvaća sidrenje u zidove armaturnim ankerima prema statičkom proračunu, U cijenu uračunati potrebnu skelu, kompletan rad i materijal (vijci, čelične pločice).</t>
    </r>
    <r>
      <rPr>
        <b/>
        <sz val="11"/>
        <rFont val="Arial Narrow"/>
        <family val="2"/>
        <charset val="1"/>
      </rPr>
      <t xml:space="preserve"> 
</t>
    </r>
    <r>
      <rPr>
        <sz val="11"/>
        <rFont val="Arial Narrow"/>
        <family val="2"/>
        <charset val="238"/>
      </rPr>
      <t xml:space="preserve">Obračun po m2. </t>
    </r>
  </si>
  <si>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</si>
  <si>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</si>
  <si>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r>
      <t>Dobava i</t>
    </r>
    <r>
      <rPr>
        <b/>
        <sz val="11"/>
        <rFont val="Arial Narrow"/>
        <family val="2"/>
      </rPr>
      <t xml:space="preserve"> pokrivanje krova zvonika šindrom</t>
    </r>
    <r>
      <rPr>
        <sz val="11"/>
        <rFont val="Arial Narrow"/>
        <family val="2"/>
      </rPr>
      <t xml:space="preserve"> na ranije položene letve. Pokrivanje u svemu prema postojećem tipu pokrivanja krova. Obračun po m2. Cijenom treba obuhvatiti kompletan rad i materijal. </t>
    </r>
  </si>
  <si>
    <t>ŽUPA PRESVETOG TROJSTVA
Ulica Petra Zrinskog 4, 42230 Ludbreg
OIB: 15354145576</t>
  </si>
  <si>
    <t>CRKVA PRESVETOG TROJSTVA U LUDBREGU</t>
  </si>
  <si>
    <r>
      <t xml:space="preserve">Otucanje i uklanjanje žbuke s pročelja gdje dolazi FRCM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</si>
  <si>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Pažljivo uklanjanje postojećih kamenih ploča i keramičkih pločica s poda crkve</t>
    </r>
    <r>
      <rPr>
        <sz val="11"/>
        <rFont val="Arial Narrow"/>
        <family val="2"/>
        <charset val="238"/>
      </rPr>
      <t xml:space="preserve">. Obračun po m2. Cijenom treba obuhvatiti kompletan rad. </t>
    </r>
  </si>
  <si>
    <t>1) vrata dimenzija 212x212 cm</t>
  </si>
  <si>
    <t>2) vrata dimenzija 270x219 cm</t>
  </si>
  <si>
    <t>3) vrata dimenzija 184x215 cm</t>
  </si>
  <si>
    <t>4) vrata dimenzija 151x172 cm</t>
  </si>
  <si>
    <t>5) vrata dimenzija 101x200 cm</t>
  </si>
  <si>
    <t>6) vrata dimenzija 71x167 cm</t>
  </si>
  <si>
    <t>7) vrata dimenzija 153x200 cm</t>
  </si>
  <si>
    <t>8) vrata dimenzija 82x170 cm</t>
  </si>
  <si>
    <t>9) vrata dimenzija 90x186 cm</t>
  </si>
  <si>
    <t>10) vrata dimenzija 96x187 cm</t>
  </si>
  <si>
    <t>11) prozor dimenzija 99x138 cm</t>
  </si>
  <si>
    <t>12) prozor dimenzija 54x85 cm</t>
  </si>
  <si>
    <t>13) prozor dimenzija 60x85 cm</t>
  </si>
  <si>
    <t>14) prozor dimenzija 106x125 cm</t>
  </si>
  <si>
    <t>15) prozor dimenzija 157x285 cm</t>
  </si>
  <si>
    <t>16) prozor dimenzija 157x295 cm</t>
  </si>
  <si>
    <t>17) prozor dimenzija 145x285 cm</t>
  </si>
  <si>
    <t>18) prozor dimenzija 155x1000 cm</t>
  </si>
  <si>
    <r>
      <t xml:space="preserve">Uklanjanje postojećih grilja </t>
    </r>
    <r>
      <rPr>
        <sz val="11"/>
        <rFont val="Arial Narrow"/>
        <family val="2"/>
        <charset val="238"/>
      </rPr>
      <t>na zvoniku</t>
    </r>
    <r>
      <rPr>
        <b/>
        <sz val="11"/>
        <rFont val="Arial Narrow"/>
        <family val="2"/>
        <charset val="1"/>
      </rPr>
      <t xml:space="preserve"> </t>
    </r>
    <r>
      <rPr>
        <sz val="11"/>
        <rFont val="Arial Narrow"/>
        <family val="2"/>
        <charset val="238"/>
      </rPr>
      <t>dimenzija cca 177x250cm te odvoz na gradilišnu deponiju. U cijenu stavke uključiti sve potrebne alate, rad i sav vertikalni i horizontalni prijenos svih otpadnih elemenata i materijala do gradilišne deponije.
Obračun po komadu uklonjenih grilja</t>
    </r>
  </si>
  <si>
    <r>
      <rPr>
        <b/>
        <sz val="11"/>
        <rFont val="Arial Narrow"/>
        <family val="2"/>
        <charset val="238"/>
      </rPr>
      <t>Sanacija sljubnica s unutarnje strane zidova zvonika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</si>
  <si>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Ručno čišćenje površine zidova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</si>
  <si>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 xml:space="preserve">Ugradnja FRCM sustava na vanjske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</si>
  <si>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rPr>
        <b/>
        <sz val="11"/>
        <rFont val="Arial Narrow"/>
        <family val="2"/>
        <charset val="238"/>
      </rPr>
      <t xml:space="preserve">Ugradnja morta M10 za konsolidiranje za ojačane zidove i svodove.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</si>
  <si>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r>
      <rPr>
        <b/>
        <sz val="11"/>
        <rFont val="Arial Narrow"/>
        <family val="2"/>
        <charset val="238"/>
      </rPr>
      <t xml:space="preserve">Dobava i izvedba vertikalne HI oko temelja. </t>
    </r>
    <r>
      <rPr>
        <sz val="11"/>
        <rFont val="Arial Narrow"/>
        <family val="2"/>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</si>
  <si>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t>Nabava i montaža drvenih dvokrilnih zaokretnih grilja dimenzija cca 177x250 cm. U cijenu uključen kompletan okov. Obračun po komadu.</t>
  </si>
  <si>
    <r>
      <t>Rad na polaganju novog kamenog opločenja oko crkve.</t>
    </r>
    <r>
      <rPr>
        <b/>
        <sz val="11"/>
        <rFont val="Arial Narrow"/>
        <family val="2"/>
      </rPr>
      <t xml:space="preserve"> </t>
    </r>
    <r>
      <rPr>
        <sz val="11"/>
        <rFont val="Arial Narrow"/>
        <family val="2"/>
        <charset val="238"/>
      </rPr>
      <t>Obračunava se stvarni rad na gradilištu prema upisu u građevinski dnevnik, ovjereno od strane nadzornog inženjera. Radom je obuhvaćeno polaganje / ljepljenje i fugiranje. Dobava obloge i potrebnog materijala za ugradnju posebno se obračunava.</t>
    </r>
  </si>
  <si>
    <t>19) prozor dimenzija 105x125 cm</t>
  </si>
  <si>
    <t>20) prozor dimenzija 177x250 cm</t>
  </si>
  <si>
    <t>21) prozor dimenzija 165x250 cm</t>
  </si>
  <si>
    <t>Dobava materijala te zidarska sanacija vučenih profilacija na pročeljima crkve i zvonika,gdje se vrše radovi na konstruktivnoj obnovi ,a sve prema priloženom projektu: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ml pojedine sanirane profilacije određene razvijene širine. Jediničnom cijenom obuhvatiti sav rad i materijal te obračunske koeficijente.
U cijenu radova uključena je izrada originalnog otiska profilacije,te prijenos na milimetarski papir u mjerilu 1:1 koji ovjerava nadležni konzervatorski odjel</t>
  </si>
  <si>
    <t>PROČELJA LAĐE I SVETIŠTA</t>
  </si>
  <si>
    <t>- profilacija profiliranog potkrovnog vijenca broda i svetišta crkve, r.š. 90-110 cm- samo po potrebi sanacija 50%</t>
  </si>
  <si>
    <t>m</t>
  </si>
  <si>
    <t>- uglato istaknuta profilacija sokla na pročelju broda i svetišta crkve, r.š. 5 - 10 cm</t>
  </si>
  <si>
    <t>GLAVNO PROČELJE I ZVONIK</t>
  </si>
  <si>
    <t>- potkrovni vijenac zvonika na razini kape zvonika r.š. 40-60 cm;samo sanacija 20%</t>
  </si>
  <si>
    <t>- potkrovni vijenac zvonika u razini sata r.š. 120-140 cm</t>
  </si>
  <si>
    <t>- profilirani pilastri r.š. 70-80 cm</t>
  </si>
  <si>
    <t>- profilirani prozorski okviri na razini zvona</t>
  </si>
  <si>
    <r>
      <rPr>
        <b/>
        <sz val="11"/>
        <rFont val="Arial Narrow"/>
        <family val="2"/>
        <charset val="238"/>
      </rPr>
      <t>KAMENI ELEMENTI</t>
    </r>
    <r>
      <rPr>
        <sz val="11"/>
        <rFont val="Arial Narrow"/>
        <family val="2"/>
        <charset val="238"/>
      </rPr>
      <t xml:space="preserve">
Sanacija i restauracija kamenih elemenata na pročeljima fasade prema opisu :
-prijedlog radova te izrada izvješča sa   fotodokumentacijomo stanju kam. elemenata baziran na preliminarnim istraživanjima
-analiza soli,stanje kamena,dali se osipa te vizualni pregled
-konsolidacija elemenata
-desalinizacija ,uz provjeru nakon izvršenja
-čiščenje raznim tehnikama,ovisi ovrsti nečistoće(alge,lišajevi, skrama tvrda),oblozi,paste,mehanički,laserom,kemijski...
</t>
    </r>
  </si>
  <si>
    <t>-nadoknada, restauracija primjerenim materijalima da zadovolji konzervatorske uvjete izbaciti cementne zapune. 
-priprema podloge za nadopunu kamena , armatura 
- završna obrada prema postoječem kamenu
- fini retuš
- hidrofobizacija i impregnacija kamenih elemenata
-na kamenom ulaznom portalu br.2 potrebno je ukloniti betonske zamjenske dovratnike sa istovjetnim kamenim elementima</t>
  </si>
  <si>
    <t>kameni ulazni portal br 1.</t>
  </si>
  <si>
    <t>kameni ulazni portal br 2.</t>
  </si>
  <si>
    <t>kameni ulazni portal br 3.-bočni</t>
  </si>
  <si>
    <t>portal ulaza u sakristiju</t>
  </si>
  <si>
    <t>portal ulaza u toranj</t>
  </si>
  <si>
    <t>mali prozor pokraj</t>
  </si>
  <si>
    <t>kam.elementi bifora na zvoniku</t>
  </si>
  <si>
    <t>kam. element razdijelnih vijenaca na zvoniku (4 komada)</t>
  </si>
  <si>
    <t>ml</t>
  </si>
  <si>
    <t>sanacija kam.elementa baze cokla 
zvonika</t>
  </si>
  <si>
    <t>UKUPNO (bez PDV-a):</t>
  </si>
  <si>
    <t>UKUPNO (s PDV-om):</t>
  </si>
  <si>
    <t>B</t>
  </si>
  <si>
    <t>REKAPITULACIJA - UKUPNO</t>
  </si>
  <si>
    <t>Ukupna cijena bez PDV-a [€]</t>
  </si>
  <si>
    <t>UKUPNO (S PDV-OM)</t>
  </si>
  <si>
    <t>INFO-G d.o.o.
Svetice 36, 10 000 Zagreb
OIB: 17371898479</t>
  </si>
  <si>
    <t>Ulica Petra Zrinskog 2C, 42230 Ludbreg
k.č. 1379, k.o. Ludbreg</t>
  </si>
  <si>
    <t>Zagreb, lipanj 2023. (dopuna rujan 2025.)</t>
  </si>
  <si>
    <t>NAZIV PROJEKTA:</t>
  </si>
  <si>
    <t>PROJEKT OBNOVE ZGRADE ZA CJELOVITU OBNOVU ZGRADE</t>
  </si>
  <si>
    <t>BROJ PROJEKTA:</t>
  </si>
  <si>
    <t>2023-976</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</si>
  <si>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</si>
  <si>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</si>
  <si>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</si>
  <si>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</si>
  <si>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</si>
  <si>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</si>
  <si>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</si>
  <si>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</si>
  <si>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</si>
  <si>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</si>
  <si>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</si>
  <si>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</si>
  <si>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</si>
  <si>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</si>
  <si>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</si>
  <si>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</si>
  <si>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</si>
  <si>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</si>
  <si>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</si>
  <si>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</si>
  <si>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t xml:space="preserve">Osiguranje stupova, greda, ruku i podrožnica metalnim limovima. </t>
    </r>
    <r>
      <rPr>
        <sz val="11"/>
        <rFont val="Arial Narrow"/>
        <family val="2"/>
        <charset val="238"/>
      </rPr>
      <t>Mjere je potrebno uzeti na licu mjesta. Obračun po komadu.</t>
    </r>
  </si>
  <si>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</si>
  <si>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</si>
  <si>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</si>
  <si>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</si>
  <si>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</si>
  <si>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</si>
  <si>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</si>
  <si>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</si>
  <si>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</si>
  <si>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</si>
  <si>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</si>
  <si>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GRAĐEVINSKO-OBRTNIČKIH RADOVA I RADOVA NA ARHITEKTONSKOJ PLASTICI</t>
  </si>
  <si>
    <t>OPĆI UVJETI UZ TROŠKOVNIK GRAĐEVINSKO-OBRTNIČKIH RADOVA I RADOVA NA ARHITEKTONSKOJ PLASTICI</t>
  </si>
  <si>
    <t>RADOVI NA ARHITEKTONSKOJ PLASTICI</t>
  </si>
  <si>
    <t>Jedinična cijena [€]</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</si>
  <si>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</si>
  <si>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</si>
  <si>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</si>
  <si>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</si>
  <si>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</si>
  <si>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ili jednakovrijedno, klase CSII prema EN 998-1, µ &lt; 15 prema EN 1015-19 ili jednakovrijedno, Dmax = 2,5mm, u debljini 2-5cm. Ugradnja se vrši s unutarnje strane do visine 50cm iznad linije vlage. Obračun po m² obrađenog zida.</t>
    </r>
  </si>
  <si>
    <r>
      <rPr>
        <b/>
        <sz val="11"/>
        <rFont val="Arial Narrow"/>
        <family val="2"/>
        <charset val="238"/>
      </rPr>
      <t>Dobava svog potrebnog materijala za nove podne obloge od keramičkih pločica ili kamenih ploča</t>
    </r>
    <r>
      <rPr>
        <sz val="11"/>
        <rFont val="Arial Narrow"/>
        <family val="2"/>
        <charset val="238"/>
      </rPr>
      <t xml:space="preserve">. Ova stavka se odnosi na oblogu zidova i podova na kojima je zbog izvođenja sanacijskih radova uklonjena postojeća obloga (na mjestu podnog grijanja).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</si>
  <si>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</si>
  <si>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Dobava svog potrebnog materijala za nove obloge od kamenih ploča za pjevalište.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</si>
  <si>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</si>
  <si>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 xml:space="preserve">Dobava svog potrebnog materijala za novo kameno opločenje oko crkve. </t>
  </si>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</sst>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 [$EUR]"/>
    <numFmt numFmtId="175" formatCode="#,##0.00_ ;[Red]\-#,##0.00\ "/>
    <numFmt numFmtId="176" formatCode="_-* #,##0.00\ [$€-41A]_-;\-* #,##0.00\ [$€-41A]_-;_-* &quot;-&quot;??\ [$€-41A]_-;_-@_-"/>
    <numFmt numFmtId="177" formatCode="0.0"/>
  </numFmts>
  <fonts count="77">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Narrow"/>
      <family val="2"/>
      <charset val="1"/>
    </font>
    <font>
      <b/>
      <sz val="11"/>
      <name val="Arial Narrow"/>
      <family val="2"/>
      <charset val="1"/>
    </font>
    <font>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font>
    <font>
      <b/>
      <sz val="11"/>
      <name val="Arial Narrow"/>
      <family val="2"/>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sz val="11"/>
      <color rgb="FFFF0000"/>
      <name val="Arial Narrow"/>
      <family val="2"/>
      <charset val="1"/>
    </font>
    <font>
      <b/>
      <sz val="11"/>
      <color rgb="FFFF0000"/>
      <name val="Arial Narrow"/>
      <family val="2"/>
      <charset val="1"/>
    </font>
    <font>
      <sz val="9"/>
      <name val="Arial"/>
      <family val="2"/>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s>
  <fills count="19">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4" fillId="4" borderId="1" applyNumberFormat="0" applyAlignment="0" applyProtection="0"/>
    <xf numFmtId="0" fontId="17" fillId="15" borderId="2" applyNumberFormat="0" applyAlignment="0" applyProtection="0"/>
    <xf numFmtId="0" fontId="18" fillId="16" borderId="3" applyNumberFormat="0" applyAlignment="0" applyProtection="0"/>
    <xf numFmtId="165" fontId="4" fillId="0" borderId="0" applyFill="0" applyBorder="0" applyAlignment="0" applyProtection="0"/>
    <xf numFmtId="166" fontId="11"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9" fillId="17" borderId="0" applyNumberFormat="0" applyBorder="0" applyAlignment="0" applyProtection="0"/>
    <xf numFmtId="0" fontId="20" fillId="0" borderId="0" applyNumberFormat="0" applyFill="0" applyBorder="0" applyAlignment="0" applyProtection="0"/>
    <xf numFmtId="0" fontId="19" fillId="17"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49" fontId="24" fillId="0" borderId="0" applyBorder="0">
      <alignment horizontal="left" vertical="top" wrapText="1"/>
      <protection locked="0"/>
    </xf>
    <xf numFmtId="0" fontId="25" fillId="0" borderId="0" applyBorder="0" applyProtection="0"/>
    <xf numFmtId="0" fontId="25" fillId="0" borderId="0" applyBorder="0" applyProtection="0"/>
    <xf numFmtId="0" fontId="25" fillId="0" borderId="0" applyBorder="0" applyProtection="0"/>
    <xf numFmtId="0" fontId="25" fillId="0" borderId="0" applyNumberFormat="0" applyFill="0" applyBorder="0" applyAlignment="0" applyProtection="0"/>
    <xf numFmtId="0" fontId="26" fillId="7" borderId="2" applyNumberFormat="0" applyAlignment="0" applyProtection="0"/>
    <xf numFmtId="0" fontId="27" fillId="15" borderId="7" applyNumberFormat="0" applyAlignment="0" applyProtection="0"/>
    <xf numFmtId="0" fontId="28" fillId="0" borderId="0">
      <alignment horizontal="right" vertical="top"/>
    </xf>
    <xf numFmtId="0" fontId="29" fillId="0" borderId="0">
      <alignment horizontal="justify" vertical="top" wrapText="1"/>
    </xf>
    <xf numFmtId="0" fontId="28" fillId="0" borderId="0">
      <alignment horizontal="left"/>
    </xf>
    <xf numFmtId="0" fontId="29" fillId="0" borderId="0">
      <alignment horizontal="right"/>
    </xf>
    <xf numFmtId="4" fontId="29" fillId="0" borderId="0">
      <alignment horizontal="right" wrapText="1"/>
    </xf>
    <xf numFmtId="0" fontId="29" fillId="0" borderId="0">
      <alignment horizontal="right"/>
    </xf>
    <xf numFmtId="4" fontId="29" fillId="0" borderId="0">
      <alignment horizontal="right"/>
    </xf>
    <xf numFmtId="0" fontId="30" fillId="0" borderId="0" applyBorder="0" applyProtection="0">
      <alignment horizontal="right" vertical="top" wrapText="1"/>
    </xf>
    <xf numFmtId="0" fontId="31" fillId="0" borderId="8" applyNumberFormat="0" applyFill="0" applyAlignment="0" applyProtection="0"/>
    <xf numFmtId="0" fontId="30" fillId="0" borderId="0" applyBorder="0">
      <alignment horizontal="justify" vertical="top" wrapText="1"/>
      <protection locked="0"/>
    </xf>
    <xf numFmtId="0" fontId="24" fillId="0" borderId="0" applyNumberFormat="0" applyBorder="0">
      <alignment vertical="top" wrapText="1"/>
      <protection locked="0"/>
    </xf>
    <xf numFmtId="0" fontId="32" fillId="0" borderId="0" applyNumberFormat="0" applyFill="0" applyBorder="0" applyAlignment="0" applyProtection="0"/>
    <xf numFmtId="0" fontId="33" fillId="7" borderId="0" applyNumberFormat="0" applyBorder="0" applyAlignment="0" applyProtection="0"/>
    <xf numFmtId="0" fontId="3" fillId="0" borderId="0"/>
    <xf numFmtId="0" fontId="4" fillId="0" borderId="0"/>
    <xf numFmtId="0" fontId="4" fillId="0" borderId="0"/>
    <xf numFmtId="0" fontId="34"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11"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5" fillId="0" borderId="0">
      <alignment horizontal="left" vertical="top"/>
    </xf>
    <xf numFmtId="2" fontId="35" fillId="0" borderId="0">
      <alignment horizontal="left" vertical="top"/>
    </xf>
    <xf numFmtId="2" fontId="35"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6"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7" fillId="15" borderId="7" applyNumberFormat="0" applyAlignment="0" applyProtection="0"/>
    <xf numFmtId="1" fontId="30" fillId="0" borderId="0" applyFill="0" applyBorder="0" applyProtection="0">
      <alignment horizontal="center" vertical="top" wrapText="1"/>
    </xf>
    <xf numFmtId="0" fontId="37" fillId="0" borderId="0"/>
    <xf numFmtId="0" fontId="5" fillId="0" borderId="0"/>
    <xf numFmtId="0" fontId="4" fillId="0" borderId="0"/>
    <xf numFmtId="169" fontId="4" fillId="0" borderId="0" applyBorder="0" applyProtection="0"/>
    <xf numFmtId="0" fontId="38" fillId="0" borderId="0" applyNumberFormat="0" applyFill="0" applyBorder="0" applyAlignment="0" applyProtection="0"/>
    <xf numFmtId="0" fontId="32" fillId="0" borderId="0" applyNumberFormat="0" applyFill="0" applyBorder="0" applyAlignment="0" applyProtection="0"/>
    <xf numFmtId="0" fontId="39" fillId="0" borderId="9" applyNumberFormat="0" applyFill="0" applyAlignment="0" applyProtection="0"/>
    <xf numFmtId="49" fontId="40" fillId="0" borderId="10">
      <alignment horizontal="right" vertical="top" wrapText="1"/>
      <protection locked="0"/>
    </xf>
    <xf numFmtId="170" fontId="3" fillId="0" borderId="0" applyFill="0" applyBorder="0" applyAlignment="0" applyProtection="0"/>
    <xf numFmtId="0" fontId="38" fillId="0" borderId="0" applyNumberFormat="0" applyFill="0" applyBorder="0" applyAlignment="0" applyProtection="0"/>
    <xf numFmtId="44" fontId="11" fillId="0" borderId="0" applyFont="0" applyFill="0" applyBorder="0" applyAlignment="0" applyProtection="0"/>
    <xf numFmtId="166" fontId="4" fillId="0" borderId="0" applyBorder="0" applyProtection="0"/>
    <xf numFmtId="4" fontId="54" fillId="0" borderId="12">
      <alignment horizontal="right" vertical="center" indent="1"/>
      <protection locked="0"/>
    </xf>
    <xf numFmtId="0" fontId="4" fillId="0" borderId="0"/>
    <xf numFmtId="0" fontId="11" fillId="0" borderId="0"/>
    <xf numFmtId="0" fontId="5" fillId="0" borderId="0"/>
    <xf numFmtId="0" fontId="4" fillId="0" borderId="0"/>
    <xf numFmtId="0" fontId="4" fillId="0" borderId="0"/>
    <xf numFmtId="0" fontId="56" fillId="0" borderId="0"/>
    <xf numFmtId="4" fontId="48" fillId="0" borderId="11">
      <alignment horizontal="right" vertical="center" indent="1"/>
    </xf>
    <xf numFmtId="0" fontId="51" fillId="0" borderId="0"/>
    <xf numFmtId="0" fontId="51" fillId="0" borderId="0"/>
    <xf numFmtId="0" fontId="52" fillId="0" borderId="0">
      <alignment vertical="center"/>
    </xf>
    <xf numFmtId="0" fontId="53" fillId="0" borderId="0"/>
    <xf numFmtId="0" fontId="4" fillId="0" borderId="0">
      <alignment vertical="top"/>
    </xf>
    <xf numFmtId="0" fontId="55" fillId="0" borderId="0">
      <alignment vertical="center"/>
    </xf>
    <xf numFmtId="0" fontId="51" fillId="0" borderId="0"/>
    <xf numFmtId="0" fontId="4" fillId="0" borderId="0"/>
    <xf numFmtId="0" fontId="52" fillId="0" borderId="0">
      <alignment vertical="center"/>
    </xf>
    <xf numFmtId="0" fontId="52" fillId="0" borderId="0">
      <alignment vertical="center"/>
    </xf>
    <xf numFmtId="0" fontId="4" fillId="0" borderId="0"/>
    <xf numFmtId="0" fontId="4"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1" fillId="0" borderId="0"/>
    <xf numFmtId="4" fontId="53" fillId="0" borderId="0"/>
    <xf numFmtId="173" fontId="4" fillId="0" borderId="0" applyBorder="0" applyProtection="0"/>
    <xf numFmtId="0" fontId="4" fillId="0" borderId="0"/>
    <xf numFmtId="0" fontId="4" fillId="0" borderId="0"/>
    <xf numFmtId="0" fontId="36" fillId="0" borderId="0"/>
    <xf numFmtId="0" fontId="52" fillId="0" borderId="0">
      <alignment vertical="center"/>
    </xf>
    <xf numFmtId="0" fontId="34" fillId="0" borderId="0"/>
    <xf numFmtId="0" fontId="4" fillId="0" borderId="0"/>
    <xf numFmtId="170" fontId="4" fillId="0" borderId="0" applyBorder="0" applyProtection="0"/>
    <xf numFmtId="167" fontId="4" fillId="0" borderId="0" applyBorder="0" applyProtection="0"/>
    <xf numFmtId="0" fontId="52" fillId="0" borderId="0">
      <alignment vertical="center"/>
    </xf>
    <xf numFmtId="0" fontId="4" fillId="0" borderId="0"/>
    <xf numFmtId="44" fontId="11" fillId="0" borderId="0" applyFont="0" applyFill="0" applyBorder="0" applyAlignment="0" applyProtection="0"/>
    <xf numFmtId="0" fontId="59" fillId="0" borderId="0"/>
    <xf numFmtId="0" fontId="2" fillId="0" borderId="0"/>
    <xf numFmtId="0" fontId="1" fillId="0" borderId="0"/>
  </cellStyleXfs>
  <cellXfs count="270">
    <xf numFmtId="0" fontId="0" fillId="0" borderId="0" xfId="0"/>
    <xf numFmtId="0" fontId="6" fillId="0" borderId="0" xfId="0" applyFont="1"/>
    <xf numFmtId="0" fontId="7" fillId="0" borderId="0" xfId="0" applyFont="1"/>
    <xf numFmtId="0" fontId="6" fillId="0" borderId="0" xfId="0" applyFont="1" applyAlignment="1">
      <alignment horizontal="center"/>
    </xf>
    <xf numFmtId="0" fontId="12" fillId="0" borderId="0" xfId="0" applyFont="1"/>
    <xf numFmtId="0" fontId="14" fillId="0" borderId="0" xfId="0" applyFont="1"/>
    <xf numFmtId="4" fontId="14" fillId="0" borderId="0" xfId="0" applyNumberFormat="1" applyFont="1"/>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wrapText="1"/>
    </xf>
    <xf numFmtId="4" fontId="12" fillId="0" borderId="0" xfId="0" applyNumberFormat="1" applyFont="1" applyAlignment="1">
      <alignment wrapText="1"/>
    </xf>
    <xf numFmtId="0" fontId="12" fillId="0" borderId="0" xfId="0" applyFont="1" applyAlignment="1">
      <alignment horizontal="center" wrapText="1"/>
    </xf>
    <xf numFmtId="0" fontId="12" fillId="0" borderId="0" xfId="0" applyFont="1" applyAlignment="1">
      <alignment horizontal="center"/>
    </xf>
    <xf numFmtId="0" fontId="12" fillId="0" borderId="0" xfId="0" applyFont="1" applyAlignment="1">
      <alignment vertical="center"/>
    </xf>
    <xf numFmtId="4" fontId="12" fillId="0" borderId="0" xfId="0" applyNumberFormat="1" applyFont="1"/>
    <xf numFmtId="0" fontId="13" fillId="0" borderId="0" xfId="0" applyFont="1"/>
    <xf numFmtId="4" fontId="13" fillId="0" borderId="0" xfId="0" applyNumberFormat="1" applyFont="1"/>
    <xf numFmtId="0" fontId="47" fillId="0" borderId="0" xfId="143" applyFont="1"/>
    <xf numFmtId="0" fontId="47" fillId="0" borderId="0" xfId="143" applyFont="1" applyAlignment="1">
      <alignment horizontal="right"/>
    </xf>
    <xf numFmtId="0" fontId="47" fillId="0" borderId="0" xfId="143" applyFont="1" applyAlignment="1">
      <alignment horizontal="right" vertical="top"/>
    </xf>
    <xf numFmtId="0" fontId="47" fillId="0" borderId="0" xfId="143" applyFont="1" applyAlignment="1">
      <alignment wrapText="1"/>
    </xf>
    <xf numFmtId="44" fontId="0" fillId="0" borderId="0" xfId="158" applyFont="1"/>
    <xf numFmtId="0" fontId="50" fillId="0" borderId="0" xfId="0" applyFont="1"/>
    <xf numFmtId="0" fontId="58" fillId="0" borderId="0" xfId="0" applyFont="1" applyAlignment="1">
      <alignment wrapText="1"/>
    </xf>
    <xf numFmtId="2" fontId="0" fillId="0" borderId="0" xfId="0" applyNumberFormat="1"/>
    <xf numFmtId="0" fontId="60" fillId="0" borderId="0" xfId="199" applyFont="1" applyAlignment="1">
      <alignment horizontal="left" vertical="center"/>
    </xf>
    <xf numFmtId="0" fontId="60" fillId="0" borderId="0" xfId="199" applyFont="1" applyAlignment="1">
      <alignment horizontal="left" vertical="center" wrapText="1"/>
    </xf>
    <xf numFmtId="0" fontId="46" fillId="0" borderId="13" xfId="0" applyFont="1" applyBorder="1" applyAlignment="1">
      <alignment horizontal="center" vertical="top" wrapText="1"/>
    </xf>
    <xf numFmtId="0" fontId="10" fillId="0" borderId="13" xfId="0" applyFont="1" applyBorder="1" applyAlignment="1">
      <alignment horizontal="center" wrapText="1"/>
    </xf>
    <xf numFmtId="0" fontId="10" fillId="0" borderId="13" xfId="0" applyFont="1" applyBorder="1" applyAlignment="1">
      <alignment wrapText="1"/>
    </xf>
    <xf numFmtId="164" fontId="10" fillId="0" borderId="13" xfId="0" applyNumberFormat="1" applyFont="1" applyBorder="1" applyAlignment="1">
      <alignment wrapText="1"/>
    </xf>
    <xf numFmtId="0" fontId="45" fillId="0" borderId="13" xfId="0" applyFont="1" applyBorder="1" applyAlignment="1">
      <alignment vertical="top" wrapText="1"/>
    </xf>
    <xf numFmtId="2" fontId="10" fillId="0" borderId="13" xfId="0" applyNumberFormat="1" applyFont="1" applyBorder="1" applyAlignment="1">
      <alignment wrapText="1"/>
    </xf>
    <xf numFmtId="0" fontId="8" fillId="0" borderId="13" xfId="0" applyFont="1" applyBorder="1" applyAlignment="1">
      <alignment horizontal="center"/>
    </xf>
    <xf numFmtId="0" fontId="9" fillId="0" borderId="13" xfId="0" applyFont="1" applyBorder="1" applyAlignment="1">
      <alignment horizontal="center" vertical="center" wrapText="1"/>
    </xf>
    <xf numFmtId="0" fontId="44" fillId="0" borderId="13" xfId="0" applyFont="1" applyBorder="1" applyAlignment="1">
      <alignment horizontal="center" vertical="top" wrapText="1"/>
    </xf>
    <xf numFmtId="0" fontId="10" fillId="0" borderId="13" xfId="0" applyFont="1" applyBorder="1" applyAlignment="1">
      <alignment horizontal="center" vertical="center" wrapText="1"/>
    </xf>
    <xf numFmtId="0" fontId="9" fillId="0" borderId="13" xfId="0" applyFont="1" applyBorder="1" applyAlignment="1">
      <alignment wrapText="1"/>
    </xf>
    <xf numFmtId="2" fontId="9" fillId="0" borderId="13" xfId="0" applyNumberFormat="1" applyFont="1" applyBorder="1" applyAlignment="1">
      <alignment wrapText="1"/>
    </xf>
    <xf numFmtId="164" fontId="9" fillId="0" borderId="13" xfId="0" applyNumberFormat="1" applyFont="1" applyBorder="1" applyAlignment="1">
      <alignment wrapText="1"/>
    </xf>
    <xf numFmtId="1" fontId="8" fillId="0" borderId="13" xfId="0" applyNumberFormat="1" applyFont="1" applyBorder="1" applyAlignment="1">
      <alignment horizontal="center"/>
    </xf>
    <xf numFmtId="0" fontId="0" fillId="0" borderId="13" xfId="0" applyBorder="1"/>
    <xf numFmtId="0" fontId="46" fillId="0" borderId="13" xfId="0" applyFont="1" applyBorder="1" applyAlignment="1">
      <alignment horizontal="center" vertical="top"/>
    </xf>
    <xf numFmtId="0" fontId="45" fillId="0" borderId="13" xfId="0" applyFont="1" applyBorder="1" applyAlignment="1">
      <alignment horizontal="center"/>
    </xf>
    <xf numFmtId="0" fontId="46" fillId="0" borderId="13" xfId="0" applyFont="1" applyBorder="1" applyAlignment="1">
      <alignment vertical="top" wrapText="1"/>
    </xf>
    <xf numFmtId="0" fontId="45" fillId="0" borderId="13" xfId="0" applyFont="1" applyBorder="1" applyAlignment="1">
      <alignment horizontal="center" wrapText="1"/>
    </xf>
    <xf numFmtId="164" fontId="45" fillId="0" borderId="13" xfId="0" applyNumberFormat="1" applyFont="1" applyBorder="1" applyAlignment="1">
      <alignment wrapText="1"/>
    </xf>
    <xf numFmtId="0" fontId="45" fillId="0" borderId="13" xfId="0" applyFont="1" applyBorder="1"/>
    <xf numFmtId="0" fontId="49" fillId="0" borderId="13" xfId="109" applyFont="1" applyBorder="1" applyAlignment="1" applyProtection="1">
      <alignment horizontal="center"/>
      <protection locked="0"/>
    </xf>
    <xf numFmtId="2" fontId="45" fillId="0" borderId="13" xfId="0" applyNumberFormat="1" applyFont="1" applyBorder="1" applyAlignment="1">
      <alignment horizontal="center"/>
    </xf>
    <xf numFmtId="0" fontId="45" fillId="0" borderId="13" xfId="200" applyFont="1" applyBorder="1" applyAlignment="1">
      <alignment horizontal="left" vertical="top" wrapText="1"/>
    </xf>
    <xf numFmtId="0" fontId="45" fillId="0" borderId="13" xfId="200" applyFont="1" applyBorder="1" applyAlignment="1">
      <alignment horizontal="center" wrapText="1"/>
    </xf>
    <xf numFmtId="3" fontId="45" fillId="0" borderId="13" xfId="200" applyNumberFormat="1" applyFont="1" applyBorder="1" applyAlignment="1">
      <alignment wrapText="1"/>
    </xf>
    <xf numFmtId="0" fontId="10" fillId="0" borderId="13" xfId="0" applyFont="1" applyBorder="1" applyAlignment="1">
      <alignment horizontal="left" vertical="top" wrapText="1"/>
    </xf>
    <xf numFmtId="0" fontId="44" fillId="0" borderId="13" xfId="0" applyFont="1" applyBorder="1" applyAlignment="1">
      <alignment horizontal="center" vertical="top"/>
    </xf>
    <xf numFmtId="0" fontId="10" fillId="0" borderId="13" xfId="0" applyFont="1" applyBorder="1" applyAlignment="1">
      <alignment horizontal="center" vertical="top" wrapText="1"/>
    </xf>
    <xf numFmtId="0" fontId="45" fillId="0" borderId="13" xfId="0" applyFont="1" applyBorder="1" applyAlignment="1" applyProtection="1">
      <alignment horizontal="center" wrapText="1"/>
      <protection locked="0"/>
    </xf>
    <xf numFmtId="0" fontId="45" fillId="0" borderId="0" xfId="0" applyFont="1"/>
    <xf numFmtId="0" fontId="46" fillId="0" borderId="13" xfId="0" applyFont="1" applyBorder="1" applyAlignment="1">
      <alignment horizontal="center" vertical="center" wrapText="1"/>
    </xf>
    <xf numFmtId="0" fontId="45" fillId="0" borderId="13" xfId="0" applyFont="1" applyBorder="1" applyAlignment="1">
      <alignment wrapText="1"/>
    </xf>
    <xf numFmtId="2" fontId="45" fillId="0" borderId="13" xfId="0" applyNumberFormat="1" applyFont="1" applyBorder="1" applyAlignment="1">
      <alignment wrapText="1"/>
    </xf>
    <xf numFmtId="1" fontId="45" fillId="0" borderId="13" xfId="0" applyNumberFormat="1" applyFont="1" applyBorder="1" applyAlignment="1">
      <alignment wrapText="1"/>
    </xf>
    <xf numFmtId="0" fontId="45" fillId="0" borderId="13" xfId="0" applyFont="1" applyBorder="1" applyAlignment="1">
      <alignment horizontal="center" vertical="center" wrapText="1"/>
    </xf>
    <xf numFmtId="0" fontId="46" fillId="0" borderId="13" xfId="0" applyFont="1" applyBorder="1" applyAlignment="1">
      <alignment wrapText="1"/>
    </xf>
    <xf numFmtId="2" fontId="46" fillId="0" borderId="13" xfId="0" applyNumberFormat="1" applyFont="1" applyBorder="1" applyAlignment="1">
      <alignment wrapText="1"/>
    </xf>
    <xf numFmtId="164" fontId="46" fillId="0" borderId="13" xfId="0" applyNumberFormat="1" applyFont="1" applyBorder="1" applyAlignment="1">
      <alignment wrapText="1"/>
    </xf>
    <xf numFmtId="1" fontId="45" fillId="0" borderId="13" xfId="0" applyNumberFormat="1" applyFont="1" applyBorder="1" applyAlignment="1">
      <alignment horizontal="center"/>
    </xf>
    <xf numFmtId="2" fontId="46" fillId="0" borderId="13" xfId="0" applyNumberFormat="1" applyFont="1" applyBorder="1" applyAlignment="1">
      <alignment horizontal="center" vertical="center" wrapText="1"/>
    </xf>
    <xf numFmtId="0" fontId="46" fillId="0" borderId="13" xfId="0" applyFont="1" applyBorder="1"/>
    <xf numFmtId="2" fontId="45" fillId="0" borderId="13" xfId="0" applyNumberFormat="1" applyFont="1" applyBorder="1"/>
    <xf numFmtId="0" fontId="45" fillId="0" borderId="13" xfId="0" applyFont="1" applyBorder="1" applyAlignment="1">
      <alignment vertical="top"/>
    </xf>
    <xf numFmtId="0" fontId="45" fillId="0" borderId="13" xfId="0" applyFont="1" applyBorder="1" applyAlignment="1">
      <alignment horizontal="center" vertical="top"/>
    </xf>
    <xf numFmtId="0" fontId="45" fillId="0" borderId="13" xfId="0" applyFont="1" applyBorder="1" applyAlignment="1">
      <alignment horizontal="left" vertical="top" wrapText="1"/>
    </xf>
    <xf numFmtId="175" fontId="45" fillId="0" borderId="13" xfId="0" applyNumberFormat="1" applyFont="1" applyBorder="1" applyAlignment="1">
      <alignment horizontal="center" wrapText="1"/>
    </xf>
    <xf numFmtId="0" fontId="45" fillId="0" borderId="13" xfId="0" applyFont="1" applyBorder="1" applyAlignment="1">
      <alignment horizontal="center" vertical="top" wrapText="1"/>
    </xf>
    <xf numFmtId="0" fontId="46" fillId="0" borderId="13" xfId="0" applyFont="1" applyBorder="1" applyAlignment="1">
      <alignment horizontal="left" vertical="top" wrapText="1"/>
    </xf>
    <xf numFmtId="175" fontId="45" fillId="0" borderId="13" xfId="0" applyNumberFormat="1" applyFont="1" applyBorder="1" applyAlignment="1">
      <alignment horizontal="center"/>
    </xf>
    <xf numFmtId="3" fontId="45" fillId="0" borderId="13" xfId="0" applyNumberFormat="1" applyFont="1" applyBorder="1" applyAlignment="1">
      <alignment horizontal="center"/>
    </xf>
    <xf numFmtId="0" fontId="62" fillId="0" borderId="0" xfId="0" applyFont="1" applyAlignment="1">
      <alignment horizontal="center"/>
    </xf>
    <xf numFmtId="0" fontId="62" fillId="0" borderId="0" xfId="0" applyFont="1"/>
    <xf numFmtId="1" fontId="46" fillId="0" borderId="13" xfId="0" applyNumberFormat="1" applyFont="1" applyBorder="1" applyAlignment="1">
      <alignment horizontal="center" vertical="top" wrapText="1"/>
    </xf>
    <xf numFmtId="1" fontId="44" fillId="0" borderId="13" xfId="0" applyNumberFormat="1" applyFont="1" applyBorder="1" applyAlignment="1">
      <alignment horizontal="center" vertical="top"/>
    </xf>
    <xf numFmtId="0" fontId="8" fillId="0" borderId="13" xfId="0" applyFont="1" applyBorder="1" applyAlignment="1">
      <alignment horizontal="center" vertical="top"/>
    </xf>
    <xf numFmtId="3" fontId="8" fillId="0" borderId="13" xfId="0" applyNumberFormat="1" applyFont="1" applyBorder="1" applyAlignment="1">
      <alignment horizontal="center"/>
    </xf>
    <xf numFmtId="0" fontId="9" fillId="0" borderId="13" xfId="0" applyFont="1" applyBorder="1" applyAlignment="1">
      <alignment horizontal="center" vertical="top" wrapText="1"/>
    </xf>
    <xf numFmtId="3" fontId="9"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174" fontId="9" fillId="0" borderId="13" xfId="0" applyNumberFormat="1" applyFont="1" applyBorder="1" applyAlignment="1">
      <alignment horizontal="center" vertical="center" wrapText="1"/>
    </xf>
    <xf numFmtId="3" fontId="64" fillId="0" borderId="13" xfId="0" applyNumberFormat="1" applyFont="1" applyBorder="1" applyAlignment="1">
      <alignment wrapText="1"/>
    </xf>
    <xf numFmtId="4" fontId="64" fillId="0" borderId="13" xfId="0" applyNumberFormat="1" applyFont="1" applyBorder="1" applyAlignment="1">
      <alignment wrapText="1"/>
    </xf>
    <xf numFmtId="174" fontId="58" fillId="0" borderId="13" xfId="0" applyNumberFormat="1" applyFont="1" applyBorder="1"/>
    <xf numFmtId="3" fontId="10" fillId="0" borderId="13" xfId="0" applyNumberFormat="1" applyFont="1" applyBorder="1" applyAlignment="1">
      <alignment wrapText="1"/>
    </xf>
    <xf numFmtId="0" fontId="0" fillId="0" borderId="13" xfId="0" applyBorder="1" applyAlignment="1">
      <alignment vertical="top"/>
    </xf>
    <xf numFmtId="0" fontId="0" fillId="0" borderId="13" xfId="0" applyBorder="1" applyAlignment="1">
      <alignment horizontal="center"/>
    </xf>
    <xf numFmtId="3" fontId="58" fillId="0" borderId="13" xfId="0" applyNumberFormat="1" applyFont="1" applyBorder="1"/>
    <xf numFmtId="4" fontId="65" fillId="0" borderId="13" xfId="158" applyNumberFormat="1" applyFont="1" applyFill="1" applyBorder="1" applyAlignment="1">
      <alignment wrapText="1"/>
    </xf>
    <xf numFmtId="4" fontId="10" fillId="0" borderId="13" xfId="0" applyNumberFormat="1" applyFont="1" applyBorder="1" applyAlignment="1">
      <alignment wrapText="1"/>
    </xf>
    <xf numFmtId="0" fontId="45" fillId="0" borderId="13" xfId="201" applyFont="1" applyBorder="1" applyAlignment="1">
      <alignment horizontal="center"/>
    </xf>
    <xf numFmtId="3" fontId="45" fillId="0" borderId="13" xfId="201" applyNumberFormat="1" applyFont="1" applyBorder="1" applyAlignment="1">
      <alignment horizontal="right"/>
    </xf>
    <xf numFmtId="0" fontId="45" fillId="0" borderId="13" xfId="0" applyFont="1" applyBorder="1" applyAlignment="1">
      <alignment horizontal="justify" vertical="top" wrapText="1"/>
    </xf>
    <xf numFmtId="4" fontId="65" fillId="0" borderId="13" xfId="0" applyNumberFormat="1" applyFont="1" applyBorder="1" applyAlignment="1">
      <alignment wrapText="1"/>
    </xf>
    <xf numFmtId="2" fontId="0" fillId="0" borderId="13" xfId="0" applyNumberFormat="1" applyBorder="1"/>
    <xf numFmtId="0" fontId="9" fillId="0" borderId="13" xfId="0" applyFont="1" applyBorder="1" applyAlignment="1">
      <alignment vertical="top" wrapText="1"/>
    </xf>
    <xf numFmtId="175" fontId="4" fillId="0" borderId="13" xfId="0" applyNumberFormat="1" applyFont="1" applyBorder="1" applyAlignment="1">
      <alignment horizontal="center" wrapText="1"/>
    </xf>
    <xf numFmtId="3" fontId="0" fillId="0" borderId="13" xfId="0" applyNumberFormat="1" applyBorder="1"/>
    <xf numFmtId="3" fontId="43" fillId="0" borderId="13" xfId="110" applyNumberFormat="1" applyFont="1" applyBorder="1"/>
    <xf numFmtId="4" fontId="9" fillId="0" borderId="13" xfId="0" applyNumberFormat="1" applyFont="1" applyBorder="1" applyAlignment="1">
      <alignment wrapText="1"/>
    </xf>
    <xf numFmtId="174" fontId="0" fillId="0" borderId="13" xfId="0" applyNumberFormat="1" applyBorder="1"/>
    <xf numFmtId="1" fontId="44" fillId="0" borderId="13" xfId="0" applyNumberFormat="1" applyFont="1" applyBorder="1" applyAlignment="1">
      <alignment horizontal="center" vertical="top" wrapText="1"/>
    </xf>
    <xf numFmtId="0" fontId="50" fillId="0" borderId="13" xfId="0" applyFont="1" applyBorder="1" applyAlignment="1">
      <alignment horizontal="center" vertical="top"/>
    </xf>
    <xf numFmtId="1" fontId="9" fillId="0" borderId="13" xfId="0" applyNumberFormat="1" applyFont="1" applyBorder="1" applyAlignment="1">
      <alignment horizontal="center" vertical="top" wrapText="1"/>
    </xf>
    <xf numFmtId="1" fontId="46" fillId="0" borderId="13" xfId="0" applyNumberFormat="1" applyFont="1" applyBorder="1" applyAlignment="1">
      <alignment horizontal="center" vertical="top"/>
    </xf>
    <xf numFmtId="0" fontId="45" fillId="0" borderId="0" xfId="0" applyFont="1" applyAlignment="1">
      <alignment horizontal="left" wrapText="1"/>
    </xf>
    <xf numFmtId="0" fontId="58" fillId="0" borderId="0" xfId="0" applyFont="1" applyAlignment="1">
      <alignment horizontal="left" wrapText="1"/>
    </xf>
    <xf numFmtId="0" fontId="62" fillId="0" borderId="13" xfId="0" applyFont="1" applyBorder="1" applyAlignment="1">
      <alignment horizontal="center"/>
    </xf>
    <xf numFmtId="0" fontId="62" fillId="0" borderId="13" xfId="0" applyFont="1" applyBorder="1"/>
    <xf numFmtId="0" fontId="45" fillId="0" borderId="0" xfId="0" applyFont="1" applyAlignment="1">
      <alignment horizontal="left" vertical="top" wrapText="1"/>
    </xf>
    <xf numFmtId="0" fontId="45" fillId="0" borderId="13" xfId="0" quotePrefix="1" applyFont="1" applyBorder="1" applyAlignment="1">
      <alignment horizontal="justify" vertical="top" wrapText="1"/>
    </xf>
    <xf numFmtId="176" fontId="45" fillId="0" borderId="13" xfId="0" applyNumberFormat="1" applyFont="1" applyBorder="1" applyAlignment="1">
      <alignment wrapText="1"/>
    </xf>
    <xf numFmtId="176" fontId="45" fillId="0" borderId="13" xfId="158" applyNumberFormat="1" applyFont="1" applyBorder="1" applyAlignment="1">
      <alignment wrapText="1"/>
    </xf>
    <xf numFmtId="176" fontId="45" fillId="0" borderId="13" xfId="0" applyNumberFormat="1" applyFont="1" applyBorder="1"/>
    <xf numFmtId="176" fontId="46" fillId="0" borderId="13" xfId="0" applyNumberFormat="1" applyFont="1" applyBorder="1" applyAlignment="1">
      <alignment wrapText="1"/>
    </xf>
    <xf numFmtId="0" fontId="36" fillId="0" borderId="0" xfId="0" applyFont="1"/>
    <xf numFmtId="0" fontId="36" fillId="0" borderId="0" xfId="0" applyFont="1" applyAlignment="1">
      <alignment horizontal="center"/>
    </xf>
    <xf numFmtId="0" fontId="67" fillId="0" borderId="0" xfId="0" applyFont="1"/>
    <xf numFmtId="4" fontId="36" fillId="0" borderId="0" xfId="0" applyNumberFormat="1" applyFont="1"/>
    <xf numFmtId="4" fontId="67" fillId="0" borderId="0" xfId="0" applyNumberFormat="1" applyFont="1"/>
    <xf numFmtId="0" fontId="68" fillId="0" borderId="0" xfId="0" applyFont="1"/>
    <xf numFmtId="4" fontId="68" fillId="0" borderId="0" xfId="0" applyNumberFormat="1" applyFont="1"/>
    <xf numFmtId="0" fontId="69" fillId="0" borderId="0" xfId="199" applyFont="1" applyAlignment="1">
      <alignment horizontal="left" vertical="center"/>
    </xf>
    <xf numFmtId="0" fontId="69" fillId="0" borderId="0" xfId="199" applyFont="1" applyAlignment="1">
      <alignment horizontal="left" vertical="center" wrapText="1"/>
    </xf>
    <xf numFmtId="0" fontId="70" fillId="0" borderId="0" xfId="199" applyFont="1" applyAlignment="1">
      <alignment horizontal="left" vertical="center"/>
    </xf>
    <xf numFmtId="0" fontId="70" fillId="0" borderId="0" xfId="199" applyFont="1" applyAlignment="1">
      <alignment horizontal="left" vertical="center" wrapText="1"/>
    </xf>
    <xf numFmtId="0" fontId="71" fillId="0" borderId="0" xfId="199" applyFont="1" applyAlignment="1">
      <alignment horizontal="left" vertical="center" wrapText="1"/>
    </xf>
    <xf numFmtId="0" fontId="73" fillId="0" borderId="0" xfId="199" applyFont="1" applyAlignment="1">
      <alignment horizontal="left" vertical="center" wrapText="1"/>
    </xf>
    <xf numFmtId="0" fontId="74" fillId="0" borderId="0" xfId="109" applyFont="1" applyAlignment="1">
      <alignment horizontal="left"/>
    </xf>
    <xf numFmtId="0" fontId="75" fillId="0" borderId="0" xfId="109" applyFont="1" applyAlignment="1">
      <alignment horizontal="justify" vertical="top"/>
    </xf>
    <xf numFmtId="0" fontId="45" fillId="0" borderId="0" xfId="109" applyFont="1" applyAlignment="1">
      <alignment horizontal="justify" vertical="top"/>
    </xf>
    <xf numFmtId="0" fontId="45" fillId="15" borderId="0" xfId="106" applyFont="1" applyFill="1" applyAlignment="1">
      <alignment horizontal="justify" vertical="top" wrapText="1" readingOrder="1"/>
    </xf>
    <xf numFmtId="0" fontId="75" fillId="0" borderId="0" xfId="109" applyFont="1"/>
    <xf numFmtId="0" fontId="46" fillId="0" borderId="0" xfId="109" applyFont="1" applyAlignment="1">
      <alignment horizontal="justify"/>
    </xf>
    <xf numFmtId="0" fontId="45" fillId="0" borderId="0" xfId="109" applyFont="1" applyAlignment="1">
      <alignment horizontal="justify"/>
    </xf>
    <xf numFmtId="0" fontId="74" fillId="18" borderId="0" xfId="109" applyFont="1" applyFill="1" applyAlignment="1">
      <alignment horizontal="left"/>
    </xf>
    <xf numFmtId="0" fontId="76" fillId="0" borderId="0" xfId="109" applyFont="1" applyAlignment="1">
      <alignment horizontal="justify" vertical="top"/>
    </xf>
    <xf numFmtId="0" fontId="45" fillId="0" borderId="0" xfId="106" applyFont="1" applyAlignment="1">
      <alignment horizontal="justify" vertical="top" wrapText="1"/>
    </xf>
    <xf numFmtId="0" fontId="45" fillId="0" borderId="0" xfId="107" applyFont="1" applyAlignment="1">
      <alignment horizontal="justify" vertical="top" wrapText="1"/>
    </xf>
    <xf numFmtId="0" fontId="57" fillId="0" borderId="0" xfId="106" applyFont="1"/>
    <xf numFmtId="0" fontId="57" fillId="0" borderId="0" xfId="0" applyFont="1"/>
    <xf numFmtId="0" fontId="46" fillId="0" borderId="13" xfId="0" applyFont="1" applyBorder="1" applyAlignment="1">
      <alignment horizontal="center"/>
    </xf>
    <xf numFmtId="0" fontId="6" fillId="0" borderId="13" xfId="0" applyFont="1" applyBorder="1" applyAlignment="1">
      <alignment horizontal="center" vertical="top"/>
    </xf>
    <xf numFmtId="0" fontId="6" fillId="0" borderId="13" xfId="0" applyFont="1" applyBorder="1"/>
    <xf numFmtId="0" fontId="7" fillId="0" borderId="13" xfId="0" applyFont="1" applyBorder="1" applyAlignment="1">
      <alignment horizontal="center"/>
    </xf>
    <xf numFmtId="4" fontId="58" fillId="0" borderId="13" xfId="0" applyNumberFormat="1" applyFont="1" applyBorder="1"/>
    <xf numFmtId="0" fontId="62" fillId="0" borderId="13" xfId="0" applyFont="1" applyBorder="1" applyAlignment="1">
      <alignment horizontal="center" vertical="top"/>
    </xf>
    <xf numFmtId="0" fontId="6" fillId="0" borderId="13" xfId="0" applyFont="1" applyBorder="1" applyAlignment="1">
      <alignment horizontal="center"/>
    </xf>
    <xf numFmtId="174" fontId="65" fillId="0" borderId="13" xfId="158" applyNumberFormat="1" applyFont="1" applyFill="1" applyBorder="1" applyAlignment="1">
      <alignment wrapText="1"/>
    </xf>
    <xf numFmtId="0" fontId="63" fillId="0" borderId="13" xfId="0" applyFont="1" applyBorder="1"/>
    <xf numFmtId="0" fontId="7" fillId="0" borderId="13" xfId="0" applyFont="1" applyBorder="1"/>
    <xf numFmtId="4" fontId="0" fillId="0" borderId="13" xfId="0" applyNumberFormat="1" applyBorder="1"/>
    <xf numFmtId="174" fontId="9" fillId="0" borderId="13" xfId="0" applyNumberFormat="1" applyFont="1" applyBorder="1" applyAlignment="1">
      <alignment wrapText="1"/>
    </xf>
    <xf numFmtId="49" fontId="57" fillId="0" borderId="13" xfId="0" quotePrefix="1" applyNumberFormat="1" applyFont="1" applyBorder="1" applyAlignment="1">
      <alignment horizontal="justify" vertical="top" wrapText="1"/>
    </xf>
    <xf numFmtId="0" fontId="45" fillId="0" borderId="13" xfId="0" applyFont="1" applyBorder="1" applyAlignment="1">
      <alignment horizontal="justify" wrapText="1"/>
    </xf>
    <xf numFmtId="0" fontId="46" fillId="0" borderId="13" xfId="0" applyFont="1" applyBorder="1" applyAlignment="1">
      <alignment horizontal="justify" vertical="top" wrapText="1"/>
    </xf>
    <xf numFmtId="0" fontId="46" fillId="0" borderId="13" xfId="0" applyFont="1" applyBorder="1" applyAlignment="1">
      <alignment horizontal="justify" wrapText="1"/>
    </xf>
    <xf numFmtId="0" fontId="9" fillId="0" borderId="13" xfId="0" applyFont="1" applyBorder="1" applyAlignment="1">
      <alignment horizontal="justify" vertical="top" wrapText="1"/>
    </xf>
    <xf numFmtId="0" fontId="43" fillId="0" borderId="13" xfId="0" applyFont="1" applyBorder="1" applyAlignment="1">
      <alignment horizontal="justify" vertical="top" wrapText="1"/>
    </xf>
    <xf numFmtId="0" fontId="45" fillId="0" borderId="13" xfId="200" applyFont="1" applyBorder="1" applyAlignment="1">
      <alignment horizontal="justify" vertical="top" wrapText="1"/>
    </xf>
    <xf numFmtId="0" fontId="46" fillId="0" borderId="13" xfId="0" applyFont="1" applyBorder="1" applyAlignment="1">
      <alignment horizontal="justify" vertical="center" wrapText="1"/>
    </xf>
    <xf numFmtId="175" fontId="45" fillId="0" borderId="13" xfId="0" applyNumberFormat="1" applyFont="1" applyBorder="1" applyAlignment="1">
      <alignment horizontal="justify" vertical="top" wrapText="1"/>
    </xf>
    <xf numFmtId="0" fontId="44" fillId="0" borderId="13" xfId="0" applyFont="1" applyBorder="1" applyAlignment="1">
      <alignment horizontal="justify" vertical="top" wrapText="1"/>
    </xf>
    <xf numFmtId="0" fontId="45" fillId="0" borderId="13" xfId="201" applyFont="1" applyBorder="1" applyAlignment="1">
      <alignment horizontal="justify" vertical="top" wrapText="1"/>
    </xf>
    <xf numFmtId="0" fontId="66" fillId="0" borderId="13" xfId="0" applyFont="1" applyBorder="1" applyAlignment="1">
      <alignment horizontal="justify" vertical="top" wrapText="1"/>
    </xf>
    <xf numFmtId="0" fontId="9" fillId="0" borderId="13" xfId="0" applyFont="1" applyBorder="1" applyAlignment="1">
      <alignment horizontal="justify" wrapText="1"/>
    </xf>
    <xf numFmtId="176" fontId="45" fillId="0" borderId="13" xfId="158" applyNumberFormat="1" applyFont="1" applyFill="1" applyBorder="1" applyAlignment="1">
      <alignment wrapText="1"/>
    </xf>
    <xf numFmtId="176" fontId="61" fillId="0" borderId="13" xfId="158" applyNumberFormat="1" applyFont="1" applyFill="1" applyBorder="1" applyAlignment="1">
      <alignment horizontal="right" wrapText="1"/>
    </xf>
    <xf numFmtId="176" fontId="45" fillId="0" borderId="13" xfId="158" applyNumberFormat="1" applyFont="1" applyFill="1" applyBorder="1" applyAlignment="1">
      <alignment horizontal="right" wrapText="1"/>
    </xf>
    <xf numFmtId="176" fontId="45" fillId="0" borderId="13" xfId="106" applyNumberFormat="1" applyFont="1" applyBorder="1" applyAlignment="1">
      <alignment horizontal="right" wrapText="1"/>
    </xf>
    <xf numFmtId="176" fontId="45" fillId="0" borderId="13" xfId="0" applyNumberFormat="1" applyFont="1" applyBorder="1" applyAlignment="1">
      <alignment horizontal="right" wrapText="1"/>
    </xf>
    <xf numFmtId="176" fontId="46" fillId="0" borderId="13" xfId="158" applyNumberFormat="1" applyFont="1" applyBorder="1" applyAlignment="1">
      <alignment wrapText="1"/>
    </xf>
    <xf numFmtId="176" fontId="10" fillId="0" borderId="13" xfId="158" applyNumberFormat="1" applyFont="1" applyFill="1" applyBorder="1" applyAlignment="1">
      <alignment horizontal="right" wrapText="1"/>
    </xf>
    <xf numFmtId="176" fontId="10" fillId="0" borderId="13" xfId="0" applyNumberFormat="1" applyFont="1" applyBorder="1" applyAlignment="1">
      <alignment horizontal="right" wrapText="1"/>
    </xf>
    <xf numFmtId="176" fontId="10" fillId="0" borderId="13" xfId="158" applyNumberFormat="1" applyFont="1" applyBorder="1" applyAlignment="1">
      <alignment wrapText="1"/>
    </xf>
    <xf numFmtId="176" fontId="65" fillId="0" borderId="13" xfId="0" applyNumberFormat="1" applyFont="1" applyBorder="1" applyAlignment="1">
      <alignment horizontal="right" wrapText="1"/>
    </xf>
    <xf numFmtId="176" fontId="61" fillId="0" borderId="13" xfId="0" applyNumberFormat="1" applyFont="1" applyBorder="1" applyAlignment="1">
      <alignment horizontal="right" wrapText="1"/>
    </xf>
    <xf numFmtId="176" fontId="58" fillId="0" borderId="13" xfId="0" applyNumberFormat="1" applyFont="1" applyBorder="1"/>
    <xf numFmtId="176" fontId="45" fillId="0" borderId="13" xfId="158" applyNumberFormat="1" applyFont="1" applyFill="1" applyBorder="1" applyAlignment="1" applyProtection="1">
      <alignment horizontal="right"/>
      <protection locked="0"/>
    </xf>
    <xf numFmtId="176" fontId="45" fillId="0" borderId="13" xfId="109" applyNumberFormat="1" applyFont="1" applyBorder="1" applyAlignment="1" applyProtection="1">
      <alignment horizontal="right"/>
      <protection locked="0"/>
    </xf>
    <xf numFmtId="176" fontId="45" fillId="0" borderId="13" xfId="200" applyNumberFormat="1" applyFont="1" applyBorder="1" applyAlignment="1">
      <alignment horizontal="right" wrapText="1"/>
    </xf>
    <xf numFmtId="176" fontId="46" fillId="0" borderId="13" xfId="0" applyNumberFormat="1" applyFont="1" applyBorder="1" applyAlignment="1">
      <alignment horizontal="center" vertical="center" wrapText="1"/>
    </xf>
    <xf numFmtId="176" fontId="45" fillId="0" borderId="13" xfId="0" applyNumberFormat="1" applyFont="1" applyBorder="1" applyAlignment="1">
      <alignment horizontal="right"/>
    </xf>
    <xf numFmtId="176" fontId="10" fillId="0" borderId="13" xfId="0" applyNumberFormat="1" applyFont="1" applyBorder="1" applyAlignment="1">
      <alignment wrapText="1"/>
    </xf>
    <xf numFmtId="176" fontId="4" fillId="0" borderId="13" xfId="0" applyNumberFormat="1" applyFont="1" applyBorder="1" applyAlignment="1">
      <alignment horizontal="right"/>
    </xf>
    <xf numFmtId="176" fontId="10" fillId="0" borderId="13" xfId="158" applyNumberFormat="1" applyFont="1" applyFill="1" applyBorder="1" applyAlignment="1">
      <alignment wrapText="1"/>
    </xf>
    <xf numFmtId="176" fontId="45" fillId="0" borderId="13" xfId="198" applyNumberFormat="1" applyFont="1" applyFill="1" applyBorder="1" applyAlignment="1">
      <alignment wrapText="1"/>
    </xf>
    <xf numFmtId="176" fontId="45" fillId="0" borderId="13" xfId="0" applyNumberFormat="1" applyFont="1" applyBorder="1" applyAlignment="1" applyProtection="1">
      <alignment horizontal="right"/>
      <protection locked="0"/>
    </xf>
    <xf numFmtId="176" fontId="45" fillId="0" borderId="13" xfId="0" applyNumberFormat="1" applyFont="1" applyBorder="1" applyAlignment="1">
      <alignment horizontal="left" wrapText="1"/>
    </xf>
    <xf numFmtId="176" fontId="64" fillId="0" borderId="13" xfId="158" applyNumberFormat="1" applyFont="1" applyFill="1" applyBorder="1" applyAlignment="1">
      <alignment wrapText="1"/>
    </xf>
    <xf numFmtId="176" fontId="65" fillId="0" borderId="13" xfId="158" applyNumberFormat="1" applyFont="1" applyFill="1" applyBorder="1" applyAlignment="1">
      <alignment wrapText="1"/>
    </xf>
    <xf numFmtId="176" fontId="9" fillId="0" borderId="13" xfId="158" applyNumberFormat="1" applyFont="1" applyFill="1" applyBorder="1" applyAlignment="1">
      <alignment wrapText="1"/>
    </xf>
    <xf numFmtId="176" fontId="9" fillId="0" borderId="13" xfId="0" applyNumberFormat="1" applyFont="1" applyBorder="1" applyAlignment="1">
      <alignment horizontal="center" vertical="center" wrapText="1"/>
    </xf>
    <xf numFmtId="176" fontId="45" fillId="0" borderId="13" xfId="201" applyNumberFormat="1" applyFont="1" applyBorder="1" applyAlignment="1" applyProtection="1">
      <alignment horizontal="right"/>
      <protection locked="0"/>
    </xf>
    <xf numFmtId="176" fontId="61" fillId="0" borderId="13" xfId="158" applyNumberFormat="1" applyFont="1" applyFill="1" applyBorder="1" applyAlignment="1">
      <alignment wrapText="1"/>
    </xf>
    <xf numFmtId="176" fontId="65" fillId="0" borderId="13" xfId="0" applyNumberFormat="1" applyFont="1" applyBorder="1" applyAlignment="1">
      <alignment wrapText="1"/>
    </xf>
    <xf numFmtId="176" fontId="9" fillId="0" borderId="13" xfId="0" applyNumberFormat="1" applyFont="1" applyBorder="1" applyAlignment="1">
      <alignment wrapText="1"/>
    </xf>
    <xf numFmtId="176" fontId="0" fillId="0" borderId="13" xfId="0" applyNumberFormat="1" applyBorder="1"/>
    <xf numFmtId="176" fontId="10" fillId="0" borderId="13" xfId="198" applyNumberFormat="1" applyFont="1" applyFill="1" applyBorder="1" applyAlignment="1">
      <alignment wrapText="1"/>
    </xf>
    <xf numFmtId="0" fontId="45" fillId="0" borderId="13" xfId="0" applyFont="1" applyBorder="1" applyAlignment="1">
      <alignment vertical="center" wrapText="1"/>
    </xf>
    <xf numFmtId="0" fontId="45" fillId="0" borderId="13" xfId="0" applyFont="1" applyBorder="1" applyAlignment="1">
      <alignment horizontal="right" vertical="center" wrapText="1"/>
    </xf>
    <xf numFmtId="0" fontId="46" fillId="0" borderId="13" xfId="0" applyFont="1" applyBorder="1" applyAlignment="1">
      <alignment horizontal="center" wrapText="1"/>
    </xf>
    <xf numFmtId="0" fontId="46" fillId="0" borderId="13" xfId="0" applyFont="1" applyBorder="1" applyAlignment="1">
      <alignment horizontal="right" vertical="center" wrapText="1"/>
    </xf>
    <xf numFmtId="0" fontId="46" fillId="0" borderId="0" xfId="0" applyFont="1"/>
    <xf numFmtId="0" fontId="45" fillId="0" borderId="0" xfId="0" applyFont="1" applyAlignment="1">
      <alignment horizontal="center"/>
    </xf>
    <xf numFmtId="4" fontId="45" fillId="0" borderId="0" xfId="0" applyNumberFormat="1" applyFont="1"/>
    <xf numFmtId="176" fontId="46" fillId="0" borderId="13" xfId="0" applyNumberFormat="1" applyFont="1" applyBorder="1"/>
    <xf numFmtId="0" fontId="11" fillId="0" borderId="0" xfId="0" applyFont="1"/>
    <xf numFmtId="0" fontId="11" fillId="0" borderId="0" xfId="106" applyFont="1"/>
    <xf numFmtId="0" fontId="46" fillId="0" borderId="13" xfId="200" applyFont="1" applyBorder="1" applyAlignment="1">
      <alignment horizontal="justify" vertical="top" wrapText="1"/>
    </xf>
    <xf numFmtId="177" fontId="10" fillId="0" borderId="13" xfId="0" applyNumberFormat="1" applyFont="1" applyBorder="1" applyAlignment="1">
      <alignment wrapText="1"/>
    </xf>
    <xf numFmtId="177" fontId="43" fillId="0" borderId="13" xfId="110" applyNumberFormat="1" applyFont="1" applyBorder="1"/>
    <xf numFmtId="177" fontId="9" fillId="0" borderId="13" xfId="0" applyNumberFormat="1" applyFont="1" applyBorder="1" applyAlignment="1">
      <alignment horizontal="center" vertical="center" wrapText="1"/>
    </xf>
    <xf numFmtId="177" fontId="45" fillId="0" borderId="13" xfId="0" applyNumberFormat="1" applyFont="1" applyBorder="1" applyAlignment="1">
      <alignment wrapText="1"/>
    </xf>
    <xf numFmtId="177" fontId="45" fillId="0" borderId="13" xfId="0" applyNumberFormat="1" applyFont="1" applyBorder="1" applyAlignment="1">
      <alignment horizontal="right" wrapText="1"/>
    </xf>
    <xf numFmtId="177" fontId="45" fillId="0" borderId="13" xfId="200" applyNumberFormat="1" applyFont="1" applyBorder="1" applyAlignment="1">
      <alignment wrapText="1"/>
    </xf>
    <xf numFmtId="177" fontId="45" fillId="0" borderId="13" xfId="0" applyNumberFormat="1" applyFont="1" applyBorder="1" applyAlignment="1">
      <alignment horizontal="center"/>
    </xf>
    <xf numFmtId="177" fontId="45" fillId="0" borderId="13" xfId="0" applyNumberFormat="1" applyFont="1" applyBorder="1" applyAlignment="1">
      <alignment horizontal="right"/>
    </xf>
    <xf numFmtId="177" fontId="61" fillId="0" borderId="13" xfId="0" applyNumberFormat="1" applyFont="1" applyBorder="1" applyAlignment="1">
      <alignment horizontal="right"/>
    </xf>
    <xf numFmtId="177" fontId="45" fillId="0" borderId="13" xfId="201" applyNumberFormat="1" applyFont="1" applyBorder="1" applyAlignment="1">
      <alignment horizontal="right"/>
    </xf>
    <xf numFmtId="177" fontId="45" fillId="0" borderId="13" xfId="0" applyNumberFormat="1" applyFont="1" applyBorder="1" applyAlignment="1" applyProtection="1">
      <alignment horizontal="right" wrapText="1"/>
      <protection locked="0"/>
    </xf>
    <xf numFmtId="177" fontId="45" fillId="0" borderId="13" xfId="0" applyNumberFormat="1" applyFont="1" applyBorder="1"/>
    <xf numFmtId="177" fontId="46" fillId="0" borderId="13" xfId="0" applyNumberFormat="1" applyFont="1" applyBorder="1" applyAlignment="1">
      <alignment horizontal="center" vertical="center" wrapText="1"/>
    </xf>
    <xf numFmtId="177" fontId="10" fillId="0" borderId="13" xfId="0" applyNumberFormat="1" applyFont="1" applyBorder="1" applyAlignment="1">
      <alignment horizontal="right"/>
    </xf>
    <xf numFmtId="177" fontId="58" fillId="0" borderId="13" xfId="0" applyNumberFormat="1" applyFont="1" applyBorder="1"/>
    <xf numFmtId="177" fontId="45" fillId="0" borderId="13" xfId="158" applyNumberFormat="1" applyFont="1" applyFill="1" applyBorder="1" applyAlignment="1">
      <alignment horizontal="right" wrapText="1"/>
    </xf>
    <xf numFmtId="177" fontId="45" fillId="0" borderId="13" xfId="0" applyNumberFormat="1" applyFont="1" applyBorder="1" applyAlignment="1">
      <alignment horizontal="center" wrapText="1"/>
    </xf>
    <xf numFmtId="177" fontId="61" fillId="0" borderId="13" xfId="0" applyNumberFormat="1" applyFont="1" applyBorder="1" applyAlignment="1">
      <alignment horizontal="right" wrapText="1"/>
    </xf>
    <xf numFmtId="0" fontId="72" fillId="0" borderId="0" xfId="199" applyFont="1" applyAlignment="1">
      <alignment horizontal="center" vertical="center" wrapText="1"/>
    </xf>
    <xf numFmtId="0" fontId="45" fillId="0" borderId="0" xfId="109" applyFont="1" applyAlignment="1">
      <alignment horizontal="justify" vertical="top"/>
    </xf>
    <xf numFmtId="0" fontId="46" fillId="0" borderId="0" xfId="109" applyFont="1" applyAlignment="1">
      <alignment horizontal="left"/>
    </xf>
    <xf numFmtId="0" fontId="0" fillId="0" borderId="0" xfId="0" applyAlignment="1">
      <alignment horizontal="left"/>
    </xf>
    <xf numFmtId="0" fontId="45" fillId="0" borderId="0" xfId="106" applyFont="1" applyAlignment="1">
      <alignment horizontal="justify" vertical="top" wrapText="1"/>
    </xf>
    <xf numFmtId="0" fontId="46" fillId="0" borderId="0" xfId="106" applyFont="1" applyAlignment="1">
      <alignment horizontal="justify" vertical="top" wrapText="1"/>
    </xf>
    <xf numFmtId="0" fontId="46" fillId="0" borderId="0" xfId="109" applyFont="1" applyAlignment="1">
      <alignment horizontal="justify" vertical="top"/>
    </xf>
    <xf numFmtId="0" fontId="70" fillId="0" borderId="0" xfId="109" applyFont="1" applyAlignment="1">
      <alignment horizontal="left" vertical="center" wrapText="1"/>
    </xf>
    <xf numFmtId="0" fontId="45" fillId="0" borderId="0" xfId="109" applyFont="1" applyAlignment="1">
      <alignment horizontal="justify" vertical="top" wrapText="1"/>
    </xf>
    <xf numFmtId="0" fontId="45" fillId="15" borderId="0" xfId="106" applyFont="1" applyFill="1" applyAlignment="1">
      <alignment horizontal="justify" vertical="top" wrapText="1" readingOrder="1"/>
    </xf>
    <xf numFmtId="0" fontId="46" fillId="0" borderId="0" xfId="109" applyFont="1" applyAlignment="1">
      <alignment horizontal="left" vertical="top"/>
    </xf>
    <xf numFmtId="0" fontId="46" fillId="0" borderId="0" xfId="109" applyFont="1" applyAlignment="1">
      <alignment horizontal="justify" vertical="top" wrapText="1"/>
    </xf>
    <xf numFmtId="0" fontId="46" fillId="0" borderId="0" xfId="0" applyFont="1" applyAlignment="1">
      <alignment horizontal="justify" vertical="top"/>
    </xf>
    <xf numFmtId="0" fontId="42" fillId="0" borderId="0" xfId="109" applyFont="1" applyAlignment="1">
      <alignment horizontal="justify" vertical="top"/>
    </xf>
    <xf numFmtId="0" fontId="41" fillId="0" borderId="0" xfId="109" applyFont="1" applyAlignment="1">
      <alignment horizontal="justify" vertical="top"/>
    </xf>
    <xf numFmtId="0" fontId="75" fillId="0" borderId="0" xfId="109" applyFont="1" applyAlignment="1">
      <alignment horizontal="justify" vertical="top"/>
    </xf>
    <xf numFmtId="0" fontId="46" fillId="0" borderId="13" xfId="0" applyFont="1" applyBorder="1" applyAlignment="1">
      <alignment horizontal="left" vertical="top" wrapText="1"/>
    </xf>
    <xf numFmtId="0" fontId="57" fillId="0" borderId="13" xfId="0" applyFont="1" applyBorder="1" applyAlignment="1">
      <alignment horizontal="left" vertical="top" wrapText="1"/>
    </xf>
    <xf numFmtId="0" fontId="57" fillId="0" borderId="14" xfId="0" applyFont="1" applyBorder="1" applyAlignment="1">
      <alignment horizontal="justify" vertical="top" wrapText="1"/>
    </xf>
    <xf numFmtId="0" fontId="57" fillId="0" borderId="15" xfId="0" applyFont="1" applyBorder="1" applyAlignment="1">
      <alignment horizontal="justify" vertical="top" wrapText="1"/>
    </xf>
    <xf numFmtId="0" fontId="57" fillId="0" borderId="16" xfId="0" applyFont="1" applyBorder="1" applyAlignment="1">
      <alignment horizontal="justify" vertical="top" wrapText="1"/>
    </xf>
    <xf numFmtId="0" fontId="57" fillId="0" borderId="14" xfId="0" applyFont="1" applyBorder="1" applyAlignment="1">
      <alignment horizontal="left" vertical="top" wrapText="1"/>
    </xf>
    <xf numFmtId="0" fontId="57" fillId="0" borderId="15" xfId="0" applyFont="1" applyBorder="1" applyAlignment="1">
      <alignment horizontal="left" vertical="top" wrapText="1"/>
    </xf>
    <xf numFmtId="0" fontId="57" fillId="0" borderId="16" xfId="0" applyFont="1" applyBorder="1" applyAlignment="1">
      <alignment horizontal="left" vertical="top" wrapText="1"/>
    </xf>
    <xf numFmtId="0" fontId="9" fillId="0" borderId="13" xfId="0" applyFont="1" applyBorder="1" applyAlignment="1">
      <alignment horizontal="left" wrapText="1"/>
    </xf>
    <xf numFmtId="0" fontId="45" fillId="0" borderId="14" xfId="0" applyFont="1" applyBorder="1" applyAlignment="1">
      <alignment horizontal="justify" vertical="top" wrapText="1"/>
    </xf>
    <xf numFmtId="0" fontId="9" fillId="0" borderId="15" xfId="0" applyFont="1" applyBorder="1" applyAlignment="1">
      <alignment horizontal="justify" vertical="top" wrapText="1"/>
    </xf>
    <xf numFmtId="0" fontId="9" fillId="0" borderId="16" xfId="0" applyFont="1" applyBorder="1" applyAlignment="1">
      <alignment horizontal="justify" vertical="top" wrapText="1"/>
    </xf>
    <xf numFmtId="0" fontId="46" fillId="0" borderId="13" xfId="0" applyFont="1" applyBorder="1" applyAlignment="1">
      <alignment horizontal="right" vertical="center" wrapText="1"/>
    </xf>
    <xf numFmtId="0" fontId="46" fillId="0" borderId="13" xfId="0" applyFont="1" applyBorder="1" applyAlignment="1">
      <alignment horizontal="right"/>
    </xf>
    <xf numFmtId="0" fontId="45" fillId="0" borderId="13" xfId="0" applyFont="1" applyBorder="1" applyAlignment="1">
      <alignment horizontal="center"/>
    </xf>
    <xf numFmtId="0" fontId="46" fillId="0" borderId="13" xfId="0" applyFont="1" applyBorder="1" applyAlignment="1">
      <alignment horizontal="center" vertical="center" wrapText="1"/>
    </xf>
    <xf numFmtId="0" fontId="46" fillId="0" borderId="13" xfId="0" applyFont="1" applyBorder="1" applyAlignment="1">
      <alignment horizontal="center"/>
    </xf>
    <xf numFmtId="0" fontId="45" fillId="0" borderId="13" xfId="0" applyFont="1" applyBorder="1" applyAlignment="1">
      <alignment horizontal="left" vertical="center" wrapText="1"/>
    </xf>
    <xf numFmtId="0" fontId="45" fillId="0" borderId="13" xfId="0" applyFont="1" applyBorder="1" applyAlignment="1">
      <alignment horizontal="center" vertical="center"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F3BB-3A60-4AC8-B516-3FA92BD0C1AF}">
  <dimension ref="A1:G35"/>
  <sheetViews>
    <sheetView view="pageBreakPreview" zoomScale="85" zoomScaleNormal="130" zoomScaleSheetLayoutView="85" workbookViewId="0">
      <selection activeCell="F17" sqref="F17"/>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29"/>
      <c r="B1" s="130"/>
      <c r="C1"/>
      <c r="D1"/>
      <c r="E1"/>
      <c r="F1"/>
      <c r="G1"/>
    </row>
    <row r="2" spans="1:7" ht="18" customHeight="1">
      <c r="A2" s="129"/>
      <c r="B2" s="130"/>
      <c r="C2"/>
      <c r="D2"/>
      <c r="E2"/>
      <c r="F2"/>
      <c r="G2"/>
    </row>
    <row r="3" spans="1:7" ht="62.25" customHeight="1">
      <c r="A3" s="131" t="s">
        <v>121</v>
      </c>
      <c r="B3" s="132" t="s">
        <v>251</v>
      </c>
      <c r="C3"/>
      <c r="D3"/>
      <c r="E3"/>
      <c r="F3"/>
      <c r="G3"/>
    </row>
    <row r="4" spans="1:7" ht="18" customHeight="1">
      <c r="A4" s="131"/>
      <c r="B4" s="132"/>
      <c r="C4"/>
      <c r="D4"/>
      <c r="E4"/>
      <c r="F4"/>
      <c r="G4"/>
    </row>
    <row r="5" spans="1:7" ht="18" customHeight="1">
      <c r="A5" s="131"/>
      <c r="B5" s="133"/>
      <c r="C5"/>
      <c r="D5"/>
      <c r="E5"/>
      <c r="F5"/>
      <c r="G5"/>
    </row>
    <row r="6" spans="1:7" ht="15.75">
      <c r="A6" s="131" t="s">
        <v>122</v>
      </c>
      <c r="B6" s="132" t="s">
        <v>252</v>
      </c>
      <c r="C6"/>
      <c r="D6"/>
      <c r="E6"/>
      <c r="F6"/>
      <c r="G6"/>
    </row>
    <row r="7" spans="1:7" ht="18" customHeight="1">
      <c r="A7" s="131"/>
      <c r="B7" s="133"/>
      <c r="C7"/>
      <c r="D7"/>
      <c r="E7"/>
      <c r="F7"/>
      <c r="G7"/>
    </row>
    <row r="8" spans="1:7" ht="18" customHeight="1">
      <c r="A8" s="131"/>
      <c r="B8" s="133"/>
      <c r="C8"/>
      <c r="D8"/>
      <c r="E8"/>
      <c r="F8"/>
      <c r="G8"/>
    </row>
    <row r="9" spans="1:7" ht="60" customHeight="1">
      <c r="A9" s="131" t="s">
        <v>123</v>
      </c>
      <c r="B9" s="132" t="s">
        <v>313</v>
      </c>
      <c r="C9"/>
      <c r="D9"/>
      <c r="E9"/>
      <c r="F9"/>
      <c r="G9"/>
    </row>
    <row r="10" spans="1:7" ht="18" customHeight="1">
      <c r="A10" s="131"/>
      <c r="B10" s="133"/>
      <c r="C10"/>
      <c r="D10"/>
      <c r="E10"/>
      <c r="F10"/>
      <c r="G10"/>
    </row>
    <row r="11" spans="1:7" ht="18" customHeight="1">
      <c r="A11" s="131"/>
      <c r="B11" s="133"/>
      <c r="C11"/>
      <c r="D11"/>
      <c r="E11"/>
      <c r="F11"/>
      <c r="G11"/>
    </row>
    <row r="12" spans="1:7" ht="42" customHeight="1">
      <c r="A12" s="235" t="s">
        <v>351</v>
      </c>
      <c r="B12" s="235"/>
      <c r="C12"/>
      <c r="D12"/>
      <c r="E12"/>
      <c r="F12"/>
      <c r="G12"/>
    </row>
    <row r="13" spans="1:7" ht="18" customHeight="1">
      <c r="A13" s="131"/>
      <c r="B13" s="133"/>
      <c r="C13"/>
      <c r="D13"/>
      <c r="E13"/>
      <c r="F13"/>
      <c r="G13"/>
    </row>
    <row r="14" spans="1:7" ht="36" customHeight="1">
      <c r="A14" s="131" t="s">
        <v>315</v>
      </c>
      <c r="B14" s="134" t="s">
        <v>316</v>
      </c>
      <c r="C14"/>
      <c r="D14"/>
      <c r="E14"/>
      <c r="F14"/>
      <c r="G14"/>
    </row>
    <row r="15" spans="1:7" ht="18" customHeight="1">
      <c r="A15" s="131"/>
      <c r="B15" s="133"/>
      <c r="C15"/>
      <c r="D15"/>
      <c r="E15"/>
      <c r="F15"/>
      <c r="G15"/>
    </row>
    <row r="16" spans="1:7" ht="18" customHeight="1">
      <c r="A16" s="131"/>
      <c r="B16" s="133"/>
      <c r="C16"/>
      <c r="D16"/>
      <c r="E16"/>
      <c r="F16"/>
      <c r="G16"/>
    </row>
    <row r="17" spans="1:7" ht="18" customHeight="1">
      <c r="A17" s="131" t="s">
        <v>317</v>
      </c>
      <c r="B17" s="132" t="s">
        <v>318</v>
      </c>
      <c r="C17"/>
      <c r="D17"/>
      <c r="E17"/>
      <c r="F17"/>
      <c r="G17"/>
    </row>
    <row r="18" spans="1:7" ht="18" customHeight="1">
      <c r="A18" s="131"/>
      <c r="B18" s="133"/>
      <c r="C18"/>
      <c r="D18"/>
      <c r="E18"/>
      <c r="F18"/>
      <c r="G18"/>
    </row>
    <row r="19" spans="1:7" ht="51.75" customHeight="1">
      <c r="A19" s="131" t="s">
        <v>124</v>
      </c>
      <c r="B19" s="132" t="s">
        <v>312</v>
      </c>
      <c r="C19"/>
      <c r="D19"/>
      <c r="E19"/>
      <c r="F19"/>
      <c r="G19"/>
    </row>
    <row r="20" spans="1:7" ht="18" customHeight="1">
      <c r="A20" s="131"/>
      <c r="B20" s="133"/>
      <c r="C20"/>
      <c r="D20"/>
      <c r="E20"/>
      <c r="F20"/>
      <c r="G20"/>
    </row>
    <row r="21" spans="1:7" ht="18" customHeight="1">
      <c r="A21" s="131" t="s">
        <v>125</v>
      </c>
      <c r="B21" s="132" t="s">
        <v>126</v>
      </c>
      <c r="C21"/>
      <c r="D21"/>
      <c r="E21"/>
      <c r="F21"/>
      <c r="G21"/>
    </row>
    <row r="22" spans="1:7" ht="69.95" customHeight="1">
      <c r="A22" s="131"/>
      <c r="B22" s="133"/>
    </row>
    <row r="23" spans="1:7" ht="18" customHeight="1">
      <c r="A23" s="131" t="s">
        <v>127</v>
      </c>
      <c r="B23" s="132" t="s">
        <v>126</v>
      </c>
    </row>
    <row r="24" spans="1:7" ht="69.95" customHeight="1">
      <c r="A24" s="131"/>
      <c r="B24" s="133"/>
    </row>
    <row r="25" spans="1:7" ht="18" customHeight="1">
      <c r="A25" s="131" t="s">
        <v>128</v>
      </c>
      <c r="B25" s="132" t="s">
        <v>314</v>
      </c>
    </row>
    <row r="26" spans="1:7" ht="18" customHeight="1">
      <c r="A26" s="25"/>
      <c r="B26" s="26"/>
    </row>
    <row r="27" spans="1:7" ht="18" customHeight="1">
      <c r="A27" s="25"/>
      <c r="B27" s="26"/>
    </row>
    <row r="28" spans="1:7" ht="18" customHeight="1">
      <c r="A28" s="25"/>
      <c r="B28" s="26"/>
    </row>
    <row r="29" spans="1:7" ht="18" customHeight="1">
      <c r="A29" s="25"/>
      <c r="B29" s="26"/>
    </row>
    <row r="30" spans="1:7" ht="18" customHeight="1"/>
    <row r="31" spans="1:7" ht="18" customHeight="1"/>
    <row r="32" spans="1:7" ht="18" customHeight="1"/>
    <row r="33" ht="18" customHeight="1"/>
    <row r="34" ht="18" customHeight="1"/>
    <row r="35"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4"/>
  <sheetViews>
    <sheetView view="pageBreakPreview" zoomScale="85" zoomScaleNormal="120" zoomScaleSheetLayoutView="85" workbookViewId="0">
      <selection activeCell="N106" sqref="N106"/>
    </sheetView>
  </sheetViews>
  <sheetFormatPr defaultRowHeight="12.75"/>
  <sheetData>
    <row r="1" spans="1:8" ht="33" customHeight="1">
      <c r="A1" s="242" t="s">
        <v>352</v>
      </c>
      <c r="B1" s="242"/>
      <c r="C1" s="242"/>
      <c r="D1" s="242"/>
      <c r="E1" s="242"/>
      <c r="F1" s="242"/>
      <c r="G1" s="242"/>
      <c r="H1" s="242"/>
    </row>
    <row r="2" spans="1:8" ht="13.5">
      <c r="A2" s="135"/>
      <c r="B2" s="135"/>
      <c r="C2" s="136"/>
      <c r="D2" s="136"/>
      <c r="E2" s="136"/>
      <c r="F2" s="136"/>
      <c r="G2" s="136"/>
      <c r="H2" s="136"/>
    </row>
    <row r="3" spans="1:8" ht="13.5">
      <c r="A3" s="135"/>
      <c r="B3" s="236" t="s">
        <v>13</v>
      </c>
      <c r="C3" s="236"/>
      <c r="D3" s="236"/>
      <c r="E3" s="236"/>
      <c r="F3" s="236"/>
      <c r="G3" s="236"/>
      <c r="H3" s="236"/>
    </row>
    <row r="4" spans="1:8" ht="13.5">
      <c r="A4" s="135"/>
      <c r="B4" s="236"/>
      <c r="C4" s="236"/>
      <c r="D4" s="236"/>
      <c r="E4" s="236"/>
      <c r="F4" s="236"/>
      <c r="G4" s="236"/>
      <c r="H4" s="236"/>
    </row>
    <row r="5" spans="1:8" ht="41.25" customHeight="1">
      <c r="A5" s="135"/>
      <c r="B5" s="236"/>
      <c r="C5" s="236"/>
      <c r="D5" s="236"/>
      <c r="E5" s="236"/>
      <c r="F5" s="236"/>
      <c r="G5" s="236"/>
      <c r="H5" s="236"/>
    </row>
    <row r="6" spans="1:8" ht="219.75" customHeight="1">
      <c r="A6" s="135"/>
      <c r="B6" s="244" t="s">
        <v>14</v>
      </c>
      <c r="C6" s="244"/>
      <c r="D6" s="244"/>
      <c r="E6" s="244"/>
      <c r="F6" s="244"/>
      <c r="G6" s="244"/>
      <c r="H6" s="244"/>
    </row>
    <row r="7" spans="1:8" ht="13.5">
      <c r="A7" s="135"/>
      <c r="B7" s="236" t="s">
        <v>355</v>
      </c>
      <c r="C7" s="236"/>
      <c r="D7" s="236"/>
      <c r="E7" s="236"/>
      <c r="F7" s="236"/>
      <c r="G7" s="236"/>
      <c r="H7" s="236"/>
    </row>
    <row r="8" spans="1:8" ht="13.5">
      <c r="A8" s="135"/>
      <c r="B8" s="236"/>
      <c r="C8" s="236"/>
      <c r="D8" s="236"/>
      <c r="E8" s="236"/>
      <c r="F8" s="236"/>
      <c r="G8" s="236"/>
      <c r="H8" s="236"/>
    </row>
    <row r="9" spans="1:8" ht="13.5">
      <c r="A9" s="135"/>
      <c r="B9" s="236"/>
      <c r="C9" s="236"/>
      <c r="D9" s="236"/>
      <c r="E9" s="236"/>
      <c r="F9" s="236"/>
      <c r="G9" s="236"/>
      <c r="H9" s="236"/>
    </row>
    <row r="10" spans="1:8" ht="13.5">
      <c r="A10" s="135"/>
      <c r="B10" s="236"/>
      <c r="C10" s="236"/>
      <c r="D10" s="236"/>
      <c r="E10" s="236"/>
      <c r="F10" s="236"/>
      <c r="G10" s="236"/>
      <c r="H10" s="236"/>
    </row>
    <row r="11" spans="1:8" ht="13.5">
      <c r="A11" s="135"/>
      <c r="B11" s="236"/>
      <c r="C11" s="236"/>
      <c r="D11" s="236"/>
      <c r="E11" s="236"/>
      <c r="F11" s="236"/>
      <c r="G11" s="236"/>
      <c r="H11" s="236"/>
    </row>
    <row r="12" spans="1:8" ht="13.5">
      <c r="A12" s="135"/>
      <c r="B12" s="236"/>
      <c r="C12" s="236"/>
      <c r="D12" s="236"/>
      <c r="E12" s="236"/>
      <c r="F12" s="236"/>
      <c r="G12" s="236"/>
      <c r="H12" s="236"/>
    </row>
    <row r="13" spans="1:8" ht="135" customHeight="1">
      <c r="A13" s="135"/>
      <c r="B13" s="236"/>
      <c r="C13" s="236"/>
      <c r="D13" s="236"/>
      <c r="E13" s="236"/>
      <c r="F13" s="236"/>
      <c r="G13" s="236"/>
      <c r="H13" s="236"/>
    </row>
    <row r="14" spans="1:8" ht="13.5">
      <c r="A14" s="135"/>
      <c r="B14" s="236" t="s">
        <v>15</v>
      </c>
      <c r="C14" s="236"/>
      <c r="D14" s="236"/>
      <c r="E14" s="236"/>
      <c r="F14" s="236"/>
      <c r="G14" s="236"/>
      <c r="H14" s="236"/>
    </row>
    <row r="15" spans="1:8" ht="51" customHeight="1">
      <c r="A15" s="135"/>
      <c r="B15" s="236"/>
      <c r="C15" s="236"/>
      <c r="D15" s="236"/>
      <c r="E15" s="236"/>
      <c r="F15" s="236"/>
      <c r="G15" s="236"/>
      <c r="H15" s="236"/>
    </row>
    <row r="16" spans="1:8" ht="16.5">
      <c r="A16" s="135"/>
      <c r="B16" s="236" t="s">
        <v>16</v>
      </c>
      <c r="C16" s="236"/>
      <c r="D16" s="236"/>
      <c r="E16" s="236"/>
      <c r="F16" s="236"/>
      <c r="G16" s="236"/>
      <c r="H16" s="236"/>
    </row>
    <row r="17" spans="1:8" ht="13.5">
      <c r="A17" s="135"/>
      <c r="B17" s="236" t="s">
        <v>17</v>
      </c>
      <c r="C17" s="236"/>
      <c r="D17" s="236"/>
      <c r="E17" s="236"/>
      <c r="F17" s="236"/>
      <c r="G17" s="236"/>
      <c r="H17" s="236"/>
    </row>
    <row r="18" spans="1:8" ht="36.75" customHeight="1">
      <c r="A18" s="135"/>
      <c r="B18" s="236"/>
      <c r="C18" s="236"/>
      <c r="D18" s="236"/>
      <c r="E18" s="236"/>
      <c r="F18" s="236"/>
      <c r="G18" s="236"/>
      <c r="H18" s="236"/>
    </row>
    <row r="19" spans="1:8" ht="39" customHeight="1">
      <c r="A19" s="135"/>
      <c r="B19" s="243" t="s">
        <v>18</v>
      </c>
      <c r="C19" s="243"/>
      <c r="D19" s="243"/>
      <c r="E19" s="243"/>
      <c r="F19" s="243"/>
      <c r="G19" s="243"/>
      <c r="H19" s="243"/>
    </row>
    <row r="20" spans="1:8" ht="13.5">
      <c r="A20" s="135"/>
      <c r="B20" s="236" t="s">
        <v>19</v>
      </c>
      <c r="C20" s="236"/>
      <c r="D20" s="236"/>
      <c r="E20" s="236"/>
      <c r="F20" s="236"/>
      <c r="G20" s="236"/>
      <c r="H20" s="236"/>
    </row>
    <row r="21" spans="1:8" ht="26.25" customHeight="1">
      <c r="A21" s="135"/>
      <c r="B21" s="236"/>
      <c r="C21" s="236"/>
      <c r="D21" s="236"/>
      <c r="E21" s="236"/>
      <c r="F21" s="236"/>
      <c r="G21" s="236"/>
      <c r="H21" s="236"/>
    </row>
    <row r="22" spans="1:8" ht="16.5">
      <c r="A22" s="135"/>
      <c r="B22" s="236"/>
      <c r="C22" s="236"/>
      <c r="D22" s="236"/>
      <c r="E22" s="236"/>
      <c r="F22" s="236"/>
      <c r="G22" s="236"/>
      <c r="H22" s="236"/>
    </row>
    <row r="23" spans="1:8" ht="16.5">
      <c r="A23" s="139"/>
      <c r="B23" s="237" t="s">
        <v>20</v>
      </c>
      <c r="C23" s="237"/>
      <c r="D23" s="140"/>
      <c r="E23" s="140"/>
      <c r="F23" s="140"/>
      <c r="G23" s="140"/>
      <c r="H23" s="141"/>
    </row>
    <row r="24" spans="1:8" ht="13.5">
      <c r="A24" s="135"/>
      <c r="B24" s="236" t="s">
        <v>319</v>
      </c>
      <c r="C24" s="236"/>
      <c r="D24" s="236"/>
      <c r="E24" s="236"/>
      <c r="F24" s="236"/>
      <c r="G24" s="236"/>
      <c r="H24" s="236"/>
    </row>
    <row r="25" spans="1:8" ht="13.5">
      <c r="A25" s="135"/>
      <c r="B25" s="236"/>
      <c r="C25" s="236"/>
      <c r="D25" s="236"/>
      <c r="E25" s="236"/>
      <c r="F25" s="236"/>
      <c r="G25" s="236"/>
      <c r="H25" s="236"/>
    </row>
    <row r="26" spans="1:8" ht="13.5">
      <c r="A26" s="135"/>
      <c r="B26" s="236"/>
      <c r="C26" s="236"/>
      <c r="D26" s="236"/>
      <c r="E26" s="236"/>
      <c r="F26" s="236"/>
      <c r="G26" s="236"/>
      <c r="H26" s="236"/>
    </row>
    <row r="27" spans="1:8" ht="13.5">
      <c r="A27" s="135"/>
      <c r="B27" s="236"/>
      <c r="C27" s="236"/>
      <c r="D27" s="236"/>
      <c r="E27" s="236"/>
      <c r="F27" s="236"/>
      <c r="G27" s="236"/>
      <c r="H27" s="236"/>
    </row>
    <row r="28" spans="1:8" ht="13.5">
      <c r="A28" s="135"/>
      <c r="B28" s="236"/>
      <c r="C28" s="236"/>
      <c r="D28" s="236"/>
      <c r="E28" s="236"/>
      <c r="F28" s="236"/>
      <c r="G28" s="236"/>
      <c r="H28" s="236"/>
    </row>
    <row r="29" spans="1:8" ht="102.75" customHeight="1">
      <c r="A29" s="135"/>
      <c r="B29" s="236"/>
      <c r="C29" s="236"/>
      <c r="D29" s="236"/>
      <c r="E29" s="236"/>
      <c r="F29" s="236"/>
      <c r="G29" s="236"/>
      <c r="H29" s="236"/>
    </row>
    <row r="30" spans="1:8" ht="16.5">
      <c r="A30" s="139"/>
      <c r="B30" s="140" t="s">
        <v>21</v>
      </c>
      <c r="C30" s="140"/>
      <c r="D30" s="140"/>
      <c r="E30" s="140"/>
      <c r="F30" s="140"/>
      <c r="G30" s="140"/>
      <c r="H30" s="141"/>
    </row>
    <row r="31" spans="1:8" ht="13.5">
      <c r="A31" s="135"/>
      <c r="B31" s="236" t="s">
        <v>22</v>
      </c>
      <c r="C31" s="236"/>
      <c r="D31" s="236"/>
      <c r="E31" s="236"/>
      <c r="F31" s="236"/>
      <c r="G31" s="236"/>
      <c r="H31" s="236"/>
    </row>
    <row r="32" spans="1:8" ht="13.5">
      <c r="A32" s="135"/>
      <c r="B32" s="236"/>
      <c r="C32" s="236"/>
      <c r="D32" s="236"/>
      <c r="E32" s="236"/>
      <c r="F32" s="236"/>
      <c r="G32" s="236"/>
      <c r="H32" s="236"/>
    </row>
    <row r="33" spans="1:8" ht="13.5">
      <c r="A33" s="135"/>
      <c r="B33" s="236"/>
      <c r="C33" s="236"/>
      <c r="D33" s="236"/>
      <c r="E33" s="236"/>
      <c r="F33" s="236"/>
      <c r="G33" s="236"/>
      <c r="H33" s="236"/>
    </row>
    <row r="34" spans="1:8" ht="61.5" customHeight="1">
      <c r="A34" s="135"/>
      <c r="B34" s="236"/>
      <c r="C34" s="236"/>
      <c r="D34" s="236"/>
      <c r="E34" s="236"/>
      <c r="F34" s="236"/>
      <c r="G34" s="236"/>
      <c r="H34" s="236"/>
    </row>
    <row r="35" spans="1:8" ht="16.5">
      <c r="A35" s="139"/>
      <c r="B35" s="140" t="s">
        <v>23</v>
      </c>
      <c r="C35" s="140"/>
      <c r="D35" s="140"/>
      <c r="E35" s="140"/>
      <c r="F35" s="140"/>
      <c r="G35" s="140"/>
      <c r="H35" s="141"/>
    </row>
    <row r="36" spans="1:8" ht="13.5">
      <c r="A36" s="135"/>
      <c r="B36" s="236" t="s">
        <v>24</v>
      </c>
      <c r="C36" s="236"/>
      <c r="D36" s="236"/>
      <c r="E36" s="236"/>
      <c r="F36" s="236"/>
      <c r="G36" s="236"/>
      <c r="H36" s="236"/>
    </row>
    <row r="37" spans="1:8" ht="13.5">
      <c r="A37" s="135"/>
      <c r="B37" s="236"/>
      <c r="C37" s="236"/>
      <c r="D37" s="236"/>
      <c r="E37" s="236"/>
      <c r="F37" s="236"/>
      <c r="G37" s="236"/>
      <c r="H37" s="236"/>
    </row>
    <row r="38" spans="1:8" ht="13.5">
      <c r="A38" s="135"/>
      <c r="B38" s="236"/>
      <c r="C38" s="236"/>
      <c r="D38" s="236"/>
      <c r="E38" s="236"/>
      <c r="F38" s="236"/>
      <c r="G38" s="236"/>
      <c r="H38" s="236"/>
    </row>
    <row r="39" spans="1:8" ht="77.25" customHeight="1">
      <c r="A39" s="135"/>
      <c r="B39" s="236"/>
      <c r="C39" s="236"/>
      <c r="D39" s="236"/>
      <c r="E39" s="236"/>
      <c r="F39" s="236"/>
      <c r="G39" s="236"/>
      <c r="H39" s="236"/>
    </row>
    <row r="40" spans="1:8" ht="16.5">
      <c r="A40" s="135"/>
      <c r="B40" s="137"/>
      <c r="C40" s="137"/>
      <c r="D40" s="137"/>
      <c r="E40" s="137"/>
      <c r="F40" s="137"/>
      <c r="G40" s="137"/>
      <c r="H40" s="137"/>
    </row>
    <row r="41" spans="1:8" ht="16.5">
      <c r="A41" s="139"/>
      <c r="B41" s="140" t="s">
        <v>25</v>
      </c>
      <c r="C41" s="140"/>
      <c r="D41" s="140"/>
      <c r="E41" s="140"/>
      <c r="F41" s="140"/>
      <c r="G41" s="140"/>
      <c r="H41" s="141"/>
    </row>
    <row r="42" spans="1:8" ht="13.5">
      <c r="A42" s="135"/>
      <c r="B42" s="236" t="s">
        <v>26</v>
      </c>
      <c r="C42" s="236"/>
      <c r="D42" s="236"/>
      <c r="E42" s="236"/>
      <c r="F42" s="236"/>
      <c r="G42" s="236"/>
      <c r="H42" s="236"/>
    </row>
    <row r="43" spans="1:8" ht="13.5">
      <c r="A43" s="135"/>
      <c r="B43" s="236"/>
      <c r="C43" s="236"/>
      <c r="D43" s="236"/>
      <c r="E43" s="236"/>
      <c r="F43" s="236"/>
      <c r="G43" s="236"/>
      <c r="H43" s="236"/>
    </row>
    <row r="44" spans="1:8" ht="13.5">
      <c r="A44" s="135"/>
      <c r="B44" s="236"/>
      <c r="C44" s="236"/>
      <c r="D44" s="236"/>
      <c r="E44" s="236"/>
      <c r="F44" s="236"/>
      <c r="G44" s="236"/>
      <c r="H44" s="236"/>
    </row>
    <row r="45" spans="1:8" ht="13.5">
      <c r="A45" s="135"/>
      <c r="B45" s="236"/>
      <c r="C45" s="236"/>
      <c r="D45" s="236"/>
      <c r="E45" s="236"/>
      <c r="F45" s="236"/>
      <c r="G45" s="236"/>
      <c r="H45" s="236"/>
    </row>
    <row r="46" spans="1:8" ht="13.5">
      <c r="A46" s="135"/>
      <c r="B46" s="236"/>
      <c r="C46" s="236"/>
      <c r="D46" s="236"/>
      <c r="E46" s="236"/>
      <c r="F46" s="236"/>
      <c r="G46" s="236"/>
      <c r="H46" s="236"/>
    </row>
    <row r="47" spans="1:8" ht="52.5" customHeight="1">
      <c r="A47" s="135"/>
      <c r="B47" s="236"/>
      <c r="C47" s="236"/>
      <c r="D47" s="236"/>
      <c r="E47" s="236"/>
      <c r="F47" s="236"/>
      <c r="G47" s="236"/>
      <c r="H47" s="236"/>
    </row>
    <row r="48" spans="1:8" ht="16.5">
      <c r="A48" s="135"/>
      <c r="B48" s="137"/>
      <c r="C48" s="137"/>
      <c r="D48" s="137"/>
      <c r="E48" s="137"/>
      <c r="F48" s="137"/>
      <c r="G48" s="137"/>
      <c r="H48" s="137"/>
    </row>
    <row r="49" spans="1:8" ht="16.5">
      <c r="A49" s="139"/>
      <c r="B49" s="140" t="s">
        <v>27</v>
      </c>
      <c r="C49" s="140"/>
      <c r="D49" s="140"/>
      <c r="E49" s="140"/>
      <c r="F49" s="140"/>
      <c r="G49" s="140"/>
      <c r="H49" s="141"/>
    </row>
    <row r="50" spans="1:8" ht="13.5">
      <c r="A50" s="135"/>
      <c r="B50" s="236" t="s">
        <v>28</v>
      </c>
      <c r="C50" s="236"/>
      <c r="D50" s="236"/>
      <c r="E50" s="236"/>
      <c r="F50" s="236"/>
      <c r="G50" s="236"/>
      <c r="H50" s="236"/>
    </row>
    <row r="51" spans="1:8" ht="13.5">
      <c r="A51" s="135"/>
      <c r="B51" s="236"/>
      <c r="C51" s="236"/>
      <c r="D51" s="236"/>
      <c r="E51" s="236"/>
      <c r="F51" s="236"/>
      <c r="G51" s="236"/>
      <c r="H51" s="236"/>
    </row>
    <row r="52" spans="1:8" ht="63" customHeight="1">
      <c r="A52" s="135"/>
      <c r="B52" s="236"/>
      <c r="C52" s="236"/>
      <c r="D52" s="236"/>
      <c r="E52" s="236"/>
      <c r="F52" s="236"/>
      <c r="G52" s="236"/>
      <c r="H52" s="236"/>
    </row>
    <row r="53" spans="1:8" ht="39" customHeight="1">
      <c r="A53" s="135"/>
      <c r="B53" s="244" t="s">
        <v>29</v>
      </c>
      <c r="C53" s="244"/>
      <c r="D53" s="244"/>
      <c r="E53" s="244"/>
      <c r="F53" s="244"/>
      <c r="G53" s="244"/>
      <c r="H53" s="244"/>
    </row>
    <row r="54" spans="1:8" ht="16.5">
      <c r="A54" s="135"/>
      <c r="B54" s="138"/>
      <c r="C54" s="138"/>
      <c r="D54" s="138"/>
      <c r="E54" s="138"/>
      <c r="F54" s="138"/>
      <c r="G54" s="138"/>
      <c r="H54" s="138"/>
    </row>
    <row r="55" spans="1:8" ht="16.5">
      <c r="A55" s="139"/>
      <c r="B55" s="245" t="s">
        <v>30</v>
      </c>
      <c r="C55" s="245"/>
      <c r="D55" s="245"/>
      <c r="E55" s="245"/>
      <c r="F55" s="245"/>
      <c r="G55" s="245"/>
      <c r="H55" s="245"/>
    </row>
    <row r="56" spans="1:8" ht="13.5">
      <c r="A56" s="135"/>
      <c r="B56" s="236" t="s">
        <v>31</v>
      </c>
      <c r="C56" s="236"/>
      <c r="D56" s="236"/>
      <c r="E56" s="236"/>
      <c r="F56" s="236"/>
      <c r="G56" s="236"/>
      <c r="H56" s="236"/>
    </row>
    <row r="57" spans="1:8" ht="13.5">
      <c r="A57" s="135"/>
      <c r="B57" s="236"/>
      <c r="C57" s="236"/>
      <c r="D57" s="236"/>
      <c r="E57" s="236"/>
      <c r="F57" s="236"/>
      <c r="G57" s="236"/>
      <c r="H57" s="236"/>
    </row>
    <row r="58" spans="1:8" ht="58.5" customHeight="1">
      <c r="A58" s="135"/>
      <c r="B58" s="236"/>
      <c r="C58" s="236"/>
      <c r="D58" s="236"/>
      <c r="E58" s="236"/>
      <c r="F58" s="236"/>
      <c r="G58" s="236"/>
      <c r="H58" s="236"/>
    </row>
    <row r="59" spans="1:8" ht="16.5">
      <c r="A59" s="135"/>
      <c r="B59" s="137"/>
      <c r="C59" s="137"/>
      <c r="D59" s="137"/>
      <c r="E59" s="137"/>
      <c r="F59" s="137"/>
      <c r="G59" s="137"/>
      <c r="H59" s="137"/>
    </row>
    <row r="60" spans="1:8" ht="33.75" customHeight="1">
      <c r="A60" s="135"/>
      <c r="B60" s="236" t="s">
        <v>32</v>
      </c>
      <c r="C60" s="236"/>
      <c r="D60" s="236"/>
      <c r="E60" s="236"/>
      <c r="F60" s="236"/>
      <c r="G60" s="236"/>
      <c r="H60" s="236"/>
    </row>
    <row r="61" spans="1:8" ht="15.75" customHeight="1">
      <c r="A61" s="135"/>
      <c r="B61" s="236" t="s">
        <v>33</v>
      </c>
      <c r="C61" s="236"/>
      <c r="D61" s="236"/>
      <c r="E61" s="236"/>
      <c r="F61" s="236"/>
      <c r="G61" s="236"/>
      <c r="H61" s="236"/>
    </row>
    <row r="62" spans="1:8" ht="18.75" customHeight="1">
      <c r="A62" s="135"/>
      <c r="B62" s="236" t="s">
        <v>34</v>
      </c>
      <c r="C62" s="236"/>
      <c r="D62" s="236"/>
      <c r="E62" s="236"/>
      <c r="F62" s="236"/>
      <c r="G62" s="236"/>
      <c r="H62" s="236"/>
    </row>
    <row r="63" spans="1:8" ht="31.5" customHeight="1">
      <c r="A63" s="135"/>
      <c r="B63" s="236" t="s">
        <v>35</v>
      </c>
      <c r="C63" s="236"/>
      <c r="D63" s="236"/>
      <c r="E63" s="236"/>
      <c r="F63" s="236"/>
      <c r="G63" s="236"/>
      <c r="H63" s="236"/>
    </row>
    <row r="64" spans="1:8" ht="18" customHeight="1">
      <c r="A64" s="135"/>
      <c r="B64" s="236" t="s">
        <v>36</v>
      </c>
      <c r="C64" s="236"/>
      <c r="D64" s="236"/>
      <c r="E64" s="236"/>
      <c r="F64" s="236"/>
      <c r="G64" s="236"/>
      <c r="H64" s="236"/>
    </row>
    <row r="65" spans="1:8" ht="35.25" customHeight="1">
      <c r="A65" s="135"/>
      <c r="B65" s="236" t="s">
        <v>37</v>
      </c>
      <c r="C65" s="236"/>
      <c r="D65" s="236"/>
      <c r="E65" s="236"/>
      <c r="F65" s="236"/>
      <c r="G65" s="236"/>
      <c r="H65" s="236"/>
    </row>
    <row r="66" spans="1:8" ht="21.75" customHeight="1">
      <c r="A66" s="135"/>
      <c r="B66" s="236" t="s">
        <v>38</v>
      </c>
      <c r="C66" s="236"/>
      <c r="D66" s="236"/>
      <c r="E66" s="236"/>
      <c r="F66" s="236"/>
      <c r="G66" s="236"/>
      <c r="H66" s="236"/>
    </row>
    <row r="67" spans="1:8" ht="18" customHeight="1">
      <c r="A67" s="135"/>
      <c r="B67" s="236" t="s">
        <v>39</v>
      </c>
      <c r="C67" s="236"/>
      <c r="D67" s="236"/>
      <c r="E67" s="236"/>
      <c r="F67" s="236"/>
      <c r="G67" s="236"/>
      <c r="H67" s="236"/>
    </row>
    <row r="68" spans="1:8" ht="19.5" customHeight="1">
      <c r="A68" s="135"/>
      <c r="B68" s="236" t="s">
        <v>40</v>
      </c>
      <c r="C68" s="236"/>
      <c r="D68" s="236"/>
      <c r="E68" s="236"/>
      <c r="F68" s="236"/>
      <c r="G68" s="236"/>
      <c r="H68" s="236"/>
    </row>
    <row r="69" spans="1:8" ht="16.5">
      <c r="A69" s="135"/>
      <c r="B69" s="137"/>
      <c r="C69" s="137"/>
      <c r="D69" s="137"/>
      <c r="E69" s="137"/>
      <c r="F69" s="137"/>
      <c r="G69" s="137"/>
      <c r="H69" s="137"/>
    </row>
    <row r="70" spans="1:8" ht="13.5">
      <c r="A70" s="135"/>
      <c r="B70" s="236" t="s">
        <v>41</v>
      </c>
      <c r="C70" s="236"/>
      <c r="D70" s="236"/>
      <c r="E70" s="236"/>
      <c r="F70" s="236"/>
      <c r="G70" s="236"/>
      <c r="H70" s="236"/>
    </row>
    <row r="71" spans="1:8" ht="42.75" customHeight="1">
      <c r="A71" s="135"/>
      <c r="B71" s="236"/>
      <c r="C71" s="236"/>
      <c r="D71" s="236"/>
      <c r="E71" s="236"/>
      <c r="F71" s="236"/>
      <c r="G71" s="236"/>
      <c r="H71" s="236"/>
    </row>
    <row r="72" spans="1:8" ht="16.5">
      <c r="A72" s="135"/>
      <c r="B72" s="137"/>
      <c r="C72" s="137"/>
      <c r="D72" s="137"/>
      <c r="E72" s="137"/>
      <c r="F72" s="137"/>
      <c r="G72" s="137"/>
      <c r="H72" s="137"/>
    </row>
    <row r="73" spans="1:8" ht="16.5">
      <c r="A73" s="135"/>
      <c r="B73" s="237" t="s">
        <v>42</v>
      </c>
      <c r="C73" s="237"/>
      <c r="D73" s="237"/>
      <c r="E73" s="237"/>
      <c r="F73" s="237"/>
      <c r="G73" s="237"/>
      <c r="H73" s="237"/>
    </row>
    <row r="74" spans="1:8" ht="13.5">
      <c r="A74" s="135"/>
      <c r="B74" s="236" t="s">
        <v>43</v>
      </c>
      <c r="C74" s="236"/>
      <c r="D74" s="236"/>
      <c r="E74" s="236"/>
      <c r="F74" s="236"/>
      <c r="G74" s="236"/>
      <c r="H74" s="236"/>
    </row>
    <row r="75" spans="1:8" ht="13.5">
      <c r="A75" s="135"/>
      <c r="B75" s="236"/>
      <c r="C75" s="236"/>
      <c r="D75" s="236"/>
      <c r="E75" s="236"/>
      <c r="F75" s="236"/>
      <c r="G75" s="236"/>
      <c r="H75" s="236"/>
    </row>
    <row r="76" spans="1:8" ht="75.75" customHeight="1">
      <c r="A76" s="135"/>
      <c r="B76" s="236"/>
      <c r="C76" s="236"/>
      <c r="D76" s="236"/>
      <c r="E76" s="236"/>
      <c r="F76" s="236"/>
      <c r="G76" s="236"/>
      <c r="H76" s="236"/>
    </row>
    <row r="77" spans="1:8" ht="16.5">
      <c r="A77" s="135"/>
      <c r="B77" s="137"/>
      <c r="C77" s="137"/>
      <c r="D77" s="137"/>
      <c r="E77" s="137"/>
      <c r="F77" s="137"/>
      <c r="G77" s="137"/>
      <c r="H77" s="137"/>
    </row>
    <row r="78" spans="1:8" ht="16.5">
      <c r="A78" s="135"/>
      <c r="B78" s="237" t="s">
        <v>72</v>
      </c>
      <c r="C78" s="237"/>
      <c r="D78" s="237"/>
      <c r="E78" s="237"/>
      <c r="F78" s="237"/>
      <c r="G78" s="237"/>
      <c r="H78" s="237"/>
    </row>
    <row r="79" spans="1:8" ht="141.75" customHeight="1">
      <c r="A79" s="135"/>
      <c r="B79" s="236" t="s">
        <v>320</v>
      </c>
      <c r="C79" s="236"/>
      <c r="D79" s="236"/>
      <c r="E79" s="236"/>
      <c r="F79" s="236"/>
      <c r="G79" s="236"/>
      <c r="H79" s="236"/>
    </row>
    <row r="80" spans="1:8" ht="16.5">
      <c r="A80" s="135"/>
      <c r="B80" s="137"/>
      <c r="C80" s="137"/>
      <c r="D80" s="137"/>
      <c r="E80" s="137"/>
      <c r="F80" s="137"/>
      <c r="G80" s="137"/>
      <c r="H80" s="137"/>
    </row>
    <row r="81" spans="1:8" ht="16.5">
      <c r="A81" s="135"/>
      <c r="B81" s="237" t="s">
        <v>44</v>
      </c>
      <c r="C81" s="237"/>
      <c r="D81" s="237"/>
      <c r="E81" s="237"/>
      <c r="F81" s="237"/>
      <c r="G81" s="237"/>
      <c r="H81" s="237"/>
    </row>
    <row r="82" spans="1:8" ht="36" customHeight="1">
      <c r="A82" s="135"/>
      <c r="B82" s="236" t="s">
        <v>45</v>
      </c>
      <c r="C82" s="236"/>
      <c r="D82" s="236"/>
      <c r="E82" s="236"/>
      <c r="F82" s="236"/>
      <c r="G82" s="236"/>
      <c r="H82" s="236"/>
    </row>
    <row r="83" spans="1:8" ht="16.5">
      <c r="A83" s="135"/>
      <c r="B83" s="137"/>
      <c r="C83" s="137"/>
      <c r="D83" s="137"/>
      <c r="E83" s="137"/>
      <c r="F83" s="137"/>
      <c r="G83" s="137"/>
      <c r="H83" s="137"/>
    </row>
    <row r="84" spans="1:8" ht="16.5">
      <c r="A84" s="135"/>
      <c r="B84" s="237" t="s">
        <v>46</v>
      </c>
      <c r="C84" s="238"/>
      <c r="D84" s="238"/>
      <c r="E84" s="238"/>
      <c r="F84" s="238"/>
      <c r="G84" s="238"/>
      <c r="H84" s="238"/>
    </row>
    <row r="85" spans="1:8" ht="13.5">
      <c r="A85" s="135"/>
      <c r="B85" s="236" t="s">
        <v>47</v>
      </c>
      <c r="C85" s="236"/>
      <c r="D85" s="236"/>
      <c r="E85" s="236"/>
      <c r="F85" s="236"/>
      <c r="G85" s="236"/>
      <c r="H85" s="236"/>
    </row>
    <row r="86" spans="1:8" ht="13.5">
      <c r="A86" s="135"/>
      <c r="B86" s="236"/>
      <c r="C86" s="236"/>
      <c r="D86" s="236"/>
      <c r="E86" s="236"/>
      <c r="F86" s="236"/>
      <c r="G86" s="236"/>
      <c r="H86" s="236"/>
    </row>
    <row r="87" spans="1:8" ht="13.5">
      <c r="A87" s="135"/>
      <c r="B87" s="236"/>
      <c r="C87" s="236"/>
      <c r="D87" s="236"/>
      <c r="E87" s="236"/>
      <c r="F87" s="236"/>
      <c r="G87" s="236"/>
      <c r="H87" s="236"/>
    </row>
    <row r="88" spans="1:8" ht="62.25" customHeight="1">
      <c r="A88" s="135"/>
      <c r="B88" s="236"/>
      <c r="C88" s="236"/>
      <c r="D88" s="236"/>
      <c r="E88" s="236"/>
      <c r="F88" s="236"/>
      <c r="G88" s="236"/>
      <c r="H88" s="236"/>
    </row>
    <row r="89" spans="1:8" ht="13.5">
      <c r="A89" s="135"/>
      <c r="B89" s="236" t="s">
        <v>48</v>
      </c>
      <c r="C89" s="236"/>
      <c r="D89" s="236"/>
      <c r="E89" s="236"/>
      <c r="F89" s="236"/>
      <c r="G89" s="236"/>
      <c r="H89" s="236"/>
    </row>
    <row r="90" spans="1:8" ht="13.5">
      <c r="A90" s="135"/>
      <c r="B90" s="236"/>
      <c r="C90" s="236"/>
      <c r="D90" s="236"/>
      <c r="E90" s="236"/>
      <c r="F90" s="236"/>
      <c r="G90" s="236"/>
      <c r="H90" s="236"/>
    </row>
    <row r="91" spans="1:8" ht="13.5">
      <c r="A91" s="135"/>
      <c r="B91" s="236"/>
      <c r="C91" s="236"/>
      <c r="D91" s="236"/>
      <c r="E91" s="236"/>
      <c r="F91" s="236"/>
      <c r="G91" s="236"/>
      <c r="H91" s="236"/>
    </row>
    <row r="92" spans="1:8" ht="60" customHeight="1">
      <c r="A92" s="135"/>
      <c r="B92" s="236"/>
      <c r="C92" s="236"/>
      <c r="D92" s="236"/>
      <c r="E92" s="236"/>
      <c r="F92" s="236"/>
      <c r="G92" s="236"/>
      <c r="H92" s="236"/>
    </row>
    <row r="93" spans="1:8" ht="16.5">
      <c r="A93" s="135"/>
      <c r="B93" s="244" t="s">
        <v>49</v>
      </c>
      <c r="C93" s="244"/>
      <c r="D93" s="244"/>
      <c r="E93" s="244"/>
      <c r="F93" s="244"/>
      <c r="G93" s="244"/>
      <c r="H93" s="244"/>
    </row>
    <row r="94" spans="1:8" ht="98.25" customHeight="1">
      <c r="A94" s="142"/>
      <c r="B94" s="236" t="s">
        <v>69</v>
      </c>
      <c r="C94" s="236"/>
      <c r="D94" s="236"/>
      <c r="E94" s="236"/>
      <c r="F94" s="236"/>
      <c r="G94" s="236"/>
      <c r="H94" s="236"/>
    </row>
    <row r="95" spans="1:8" ht="49.5" customHeight="1">
      <c r="A95" s="142"/>
      <c r="B95" s="236" t="s">
        <v>68</v>
      </c>
      <c r="C95" s="236"/>
      <c r="D95" s="236"/>
      <c r="E95" s="236"/>
      <c r="F95" s="236"/>
      <c r="G95" s="236"/>
      <c r="H95" s="236"/>
    </row>
    <row r="96" spans="1:8" ht="70.5" customHeight="1">
      <c r="A96" s="142"/>
      <c r="B96" s="236" t="s">
        <v>73</v>
      </c>
      <c r="C96" s="236"/>
      <c r="D96" s="236"/>
      <c r="E96" s="236"/>
      <c r="F96" s="236"/>
      <c r="G96" s="236"/>
      <c r="H96" s="236"/>
    </row>
    <row r="97" spans="1:8" ht="54" customHeight="1">
      <c r="A97" s="135"/>
      <c r="B97" s="236" t="s">
        <v>50</v>
      </c>
      <c r="C97" s="236"/>
      <c r="D97" s="236"/>
      <c r="E97" s="236"/>
      <c r="F97" s="236"/>
      <c r="G97" s="236"/>
      <c r="H97" s="236"/>
    </row>
    <row r="98" spans="1:8" ht="33.75" customHeight="1">
      <c r="A98" s="135"/>
      <c r="B98" s="236" t="s">
        <v>321</v>
      </c>
      <c r="C98" s="236"/>
      <c r="D98" s="236"/>
      <c r="E98" s="236"/>
      <c r="F98" s="236"/>
      <c r="G98" s="236"/>
      <c r="H98" s="236"/>
    </row>
    <row r="99" spans="1:8" ht="72.75" customHeight="1">
      <c r="A99" s="135"/>
      <c r="B99" s="236" t="s">
        <v>367</v>
      </c>
      <c r="C99" s="236"/>
      <c r="D99" s="236"/>
      <c r="E99" s="236"/>
      <c r="F99" s="236"/>
      <c r="G99" s="236"/>
      <c r="H99" s="236"/>
    </row>
    <row r="100" spans="1:8" ht="16.5">
      <c r="A100" s="135"/>
      <c r="B100" s="143"/>
      <c r="C100" s="143"/>
      <c r="D100" s="143"/>
      <c r="E100" s="143"/>
      <c r="F100" s="143"/>
      <c r="G100" s="143"/>
      <c r="H100" s="143"/>
    </row>
    <row r="101" spans="1:8" ht="16.5">
      <c r="A101" s="135"/>
      <c r="B101" s="237" t="s">
        <v>51</v>
      </c>
      <c r="C101" s="238"/>
      <c r="D101" s="238"/>
      <c r="E101" s="238"/>
      <c r="F101" s="238"/>
      <c r="G101" s="238"/>
      <c r="H101" s="238"/>
    </row>
    <row r="102" spans="1:8" ht="13.5">
      <c r="A102" s="135"/>
      <c r="B102" s="236" t="s">
        <v>322</v>
      </c>
      <c r="C102" s="236"/>
      <c r="D102" s="236"/>
      <c r="E102" s="236"/>
      <c r="F102" s="236"/>
      <c r="G102" s="236"/>
      <c r="H102" s="236"/>
    </row>
    <row r="103" spans="1:8" ht="13.5">
      <c r="A103" s="135"/>
      <c r="B103" s="236"/>
      <c r="C103" s="236"/>
      <c r="D103" s="236"/>
      <c r="E103" s="236"/>
      <c r="F103" s="236"/>
      <c r="G103" s="236"/>
      <c r="H103" s="236"/>
    </row>
    <row r="104" spans="1:8" ht="13.5">
      <c r="A104" s="135"/>
      <c r="B104" s="236"/>
      <c r="C104" s="236"/>
      <c r="D104" s="236"/>
      <c r="E104" s="236"/>
      <c r="F104" s="236"/>
      <c r="G104" s="236"/>
      <c r="H104" s="236"/>
    </row>
    <row r="105" spans="1:8" ht="13.5">
      <c r="A105" s="135"/>
      <c r="B105" s="236"/>
      <c r="C105" s="236"/>
      <c r="D105" s="236"/>
      <c r="E105" s="236"/>
      <c r="F105" s="236"/>
      <c r="G105" s="236"/>
      <c r="H105" s="236"/>
    </row>
    <row r="106" spans="1:8" ht="85.5" customHeight="1">
      <c r="A106" s="135"/>
      <c r="B106" s="236"/>
      <c r="C106" s="236"/>
      <c r="D106" s="236"/>
      <c r="E106" s="236"/>
      <c r="F106" s="236"/>
      <c r="G106" s="236"/>
      <c r="H106" s="236"/>
    </row>
    <row r="107" spans="1:8" ht="13.5">
      <c r="A107" s="135"/>
      <c r="B107" s="236" t="s">
        <v>52</v>
      </c>
      <c r="C107" s="236"/>
      <c r="D107" s="236"/>
      <c r="E107" s="236"/>
      <c r="F107" s="236"/>
      <c r="G107" s="236"/>
      <c r="H107" s="236"/>
    </row>
    <row r="108" spans="1:8" ht="54" customHeight="1">
      <c r="A108" s="135"/>
      <c r="B108" s="236"/>
      <c r="C108" s="236"/>
      <c r="D108" s="236"/>
      <c r="E108" s="236"/>
      <c r="F108" s="236"/>
      <c r="G108" s="236"/>
      <c r="H108" s="236"/>
    </row>
    <row r="109" spans="1:8" ht="36" customHeight="1">
      <c r="A109" s="135"/>
      <c r="B109" s="239" t="s">
        <v>323</v>
      </c>
      <c r="C109" s="239"/>
      <c r="D109" s="239"/>
      <c r="E109" s="239"/>
      <c r="F109" s="239"/>
      <c r="G109" s="239"/>
      <c r="H109" s="239"/>
    </row>
    <row r="110" spans="1:8" ht="16.5">
      <c r="A110" s="135"/>
      <c r="B110" s="144"/>
      <c r="C110" s="144"/>
      <c r="D110" s="144"/>
      <c r="E110" s="144"/>
      <c r="F110" s="144"/>
      <c r="G110" s="144"/>
      <c r="H110" s="144"/>
    </row>
    <row r="111" spans="1:8" ht="16.5">
      <c r="A111" s="135"/>
      <c r="B111" s="240" t="s">
        <v>70</v>
      </c>
      <c r="C111" s="240"/>
      <c r="D111" s="240"/>
      <c r="E111" s="240"/>
      <c r="F111" s="240"/>
      <c r="G111" s="240"/>
      <c r="H111" s="240"/>
    </row>
    <row r="112" spans="1:8" ht="40.5" customHeight="1">
      <c r="A112" s="135"/>
      <c r="B112" s="236" t="s">
        <v>71</v>
      </c>
      <c r="C112" s="236"/>
      <c r="D112" s="236"/>
      <c r="E112" s="236"/>
      <c r="F112" s="236"/>
      <c r="G112" s="236"/>
      <c r="H112" s="236"/>
    </row>
    <row r="113" spans="1:8" ht="135.75" customHeight="1">
      <c r="A113" s="135"/>
      <c r="B113" s="241" t="s">
        <v>324</v>
      </c>
      <c r="C113" s="241"/>
      <c r="D113" s="241"/>
      <c r="E113" s="241"/>
      <c r="F113" s="241"/>
      <c r="G113" s="241"/>
      <c r="H113" s="241"/>
    </row>
    <row r="114" spans="1:8" ht="16.5">
      <c r="A114" s="135"/>
      <c r="B114" s="137"/>
      <c r="C114" s="137"/>
      <c r="D114" s="137"/>
      <c r="E114" s="137"/>
      <c r="F114" s="137"/>
      <c r="G114" s="137"/>
      <c r="H114" s="137"/>
    </row>
    <row r="115" spans="1:8" ht="16.5">
      <c r="A115" s="135"/>
      <c r="B115" s="237" t="s">
        <v>53</v>
      </c>
      <c r="C115" s="238"/>
      <c r="D115" s="238"/>
      <c r="E115" s="238"/>
      <c r="F115" s="238"/>
      <c r="G115" s="238"/>
      <c r="H115" s="238"/>
    </row>
    <row r="116" spans="1:8" ht="13.5">
      <c r="A116" s="135"/>
      <c r="B116" s="236" t="s">
        <v>325</v>
      </c>
      <c r="C116" s="236"/>
      <c r="D116" s="236"/>
      <c r="E116" s="236"/>
      <c r="F116" s="236"/>
      <c r="G116" s="236"/>
      <c r="H116" s="236"/>
    </row>
    <row r="117" spans="1:8" ht="13.5">
      <c r="A117" s="135"/>
      <c r="B117" s="236"/>
      <c r="C117" s="236"/>
      <c r="D117" s="236"/>
      <c r="E117" s="236"/>
      <c r="F117" s="236"/>
      <c r="G117" s="236"/>
      <c r="H117" s="236"/>
    </row>
    <row r="118" spans="1:8" ht="45" customHeight="1">
      <c r="A118" s="135"/>
      <c r="B118" s="236"/>
      <c r="C118" s="236"/>
      <c r="D118" s="236"/>
      <c r="E118" s="236"/>
      <c r="F118" s="236"/>
      <c r="G118" s="236"/>
      <c r="H118" s="236"/>
    </row>
    <row r="119" spans="1:8" ht="16.5">
      <c r="A119" s="135"/>
      <c r="B119" s="137"/>
      <c r="C119" s="137"/>
      <c r="D119" s="137"/>
      <c r="E119" s="137"/>
      <c r="F119" s="137"/>
      <c r="G119" s="137"/>
      <c r="H119" s="137"/>
    </row>
    <row r="120" spans="1:8" ht="16.5">
      <c r="A120" s="135"/>
      <c r="B120" s="237" t="s">
        <v>54</v>
      </c>
      <c r="C120" s="238"/>
      <c r="D120" s="238"/>
      <c r="E120" s="238"/>
      <c r="F120" s="238"/>
      <c r="G120" s="238"/>
      <c r="H120" s="238"/>
    </row>
    <row r="121" spans="1:8" ht="13.5">
      <c r="A121" s="135"/>
      <c r="B121" s="236" t="s">
        <v>326</v>
      </c>
      <c r="C121" s="236"/>
      <c r="D121" s="236"/>
      <c r="E121" s="236"/>
      <c r="F121" s="236"/>
      <c r="G121" s="236"/>
      <c r="H121" s="236"/>
    </row>
    <row r="122" spans="1:8" ht="13.5">
      <c r="A122" s="135"/>
      <c r="B122" s="236"/>
      <c r="C122" s="236"/>
      <c r="D122" s="236"/>
      <c r="E122" s="236"/>
      <c r="F122" s="236"/>
      <c r="G122" s="236"/>
      <c r="H122" s="236"/>
    </row>
    <row r="123" spans="1:8" ht="76.5" customHeight="1">
      <c r="A123" s="135"/>
      <c r="B123" s="236"/>
      <c r="C123" s="236"/>
      <c r="D123" s="236"/>
      <c r="E123" s="236"/>
      <c r="F123" s="236"/>
      <c r="G123" s="236"/>
      <c r="H123" s="236"/>
    </row>
    <row r="124" spans="1:8" ht="16.5">
      <c r="A124" s="135"/>
      <c r="B124" s="143"/>
      <c r="C124" s="143"/>
      <c r="D124" s="143"/>
      <c r="E124" s="143"/>
      <c r="F124" s="143"/>
      <c r="G124" s="143"/>
      <c r="H124" s="143"/>
    </row>
    <row r="125" spans="1:8" ht="16.5">
      <c r="A125" s="135"/>
      <c r="B125" s="237" t="s">
        <v>55</v>
      </c>
      <c r="C125" s="238"/>
      <c r="D125" s="238"/>
      <c r="E125" s="238"/>
      <c r="F125" s="238"/>
      <c r="G125" s="238"/>
      <c r="H125" s="238"/>
    </row>
    <row r="126" spans="1:8" ht="13.5">
      <c r="A126" s="135"/>
      <c r="B126" s="236" t="s">
        <v>56</v>
      </c>
      <c r="C126" s="236"/>
      <c r="D126" s="236"/>
      <c r="E126" s="236"/>
      <c r="F126" s="236"/>
      <c r="G126" s="236"/>
      <c r="H126" s="236"/>
    </row>
    <row r="127" spans="1:8" ht="40.5" customHeight="1">
      <c r="A127" s="135"/>
      <c r="B127" s="236"/>
      <c r="C127" s="236"/>
      <c r="D127" s="236"/>
      <c r="E127" s="236"/>
      <c r="F127" s="236"/>
      <c r="G127" s="236"/>
      <c r="H127" s="236"/>
    </row>
    <row r="128" spans="1:8" ht="13.5">
      <c r="A128" s="135"/>
      <c r="B128" s="236" t="s">
        <v>327</v>
      </c>
      <c r="C128" s="236"/>
      <c r="D128" s="236"/>
      <c r="E128" s="236"/>
      <c r="F128" s="236"/>
      <c r="G128" s="236"/>
      <c r="H128" s="236"/>
    </row>
    <row r="129" spans="1:8" ht="13.5">
      <c r="A129" s="135"/>
      <c r="B129" s="236"/>
      <c r="C129" s="236"/>
      <c r="D129" s="236"/>
      <c r="E129" s="236"/>
      <c r="F129" s="236"/>
      <c r="G129" s="236"/>
      <c r="H129" s="236"/>
    </row>
    <row r="130" spans="1:8" ht="13.5">
      <c r="A130" s="135"/>
      <c r="B130" s="236"/>
      <c r="C130" s="236"/>
      <c r="D130" s="236"/>
      <c r="E130" s="236"/>
      <c r="F130" s="236"/>
      <c r="G130" s="236"/>
      <c r="H130" s="236"/>
    </row>
    <row r="131" spans="1:8" ht="13.5">
      <c r="A131" s="135"/>
      <c r="B131" s="236"/>
      <c r="C131" s="236"/>
      <c r="D131" s="236"/>
      <c r="E131" s="236"/>
      <c r="F131" s="236"/>
      <c r="G131" s="236"/>
      <c r="H131" s="236"/>
    </row>
    <row r="132" spans="1:8" ht="51" customHeight="1">
      <c r="A132" s="135"/>
      <c r="B132" s="236"/>
      <c r="C132" s="236"/>
      <c r="D132" s="236"/>
      <c r="E132" s="236"/>
      <c r="F132" s="236"/>
      <c r="G132" s="236"/>
      <c r="H132" s="236"/>
    </row>
    <row r="133" spans="1:8" ht="13.5">
      <c r="A133" s="135"/>
      <c r="B133" s="236" t="s">
        <v>57</v>
      </c>
      <c r="C133" s="236"/>
      <c r="D133" s="236"/>
      <c r="E133" s="236"/>
      <c r="F133" s="236"/>
      <c r="G133" s="236"/>
      <c r="H133" s="236"/>
    </row>
    <row r="134" spans="1:8" ht="38.25" customHeight="1">
      <c r="A134" s="135"/>
      <c r="B134" s="236"/>
      <c r="C134" s="236"/>
      <c r="D134" s="236"/>
      <c r="E134" s="236"/>
      <c r="F134" s="236"/>
      <c r="G134" s="236"/>
      <c r="H134" s="236"/>
    </row>
    <row r="135" spans="1:8" ht="13.5">
      <c r="A135" s="135"/>
      <c r="B135" s="236" t="s">
        <v>58</v>
      </c>
      <c r="C135" s="236"/>
      <c r="D135" s="236"/>
      <c r="E135" s="236"/>
      <c r="F135" s="236"/>
      <c r="G135" s="236"/>
      <c r="H135" s="236"/>
    </row>
    <row r="136" spans="1:8" ht="13.5">
      <c r="A136" s="135"/>
      <c r="B136" s="236"/>
      <c r="C136" s="236"/>
      <c r="D136" s="236"/>
      <c r="E136" s="236"/>
      <c r="F136" s="236"/>
      <c r="G136" s="236"/>
      <c r="H136" s="236"/>
    </row>
    <row r="137" spans="1:8" ht="41.25" customHeight="1">
      <c r="A137" s="135"/>
      <c r="B137" s="236"/>
      <c r="C137" s="236"/>
      <c r="D137" s="236"/>
      <c r="E137" s="236"/>
      <c r="F137" s="236"/>
      <c r="G137" s="236"/>
      <c r="H137" s="236"/>
    </row>
    <row r="138" spans="1:8" ht="13.5">
      <c r="A138" s="135"/>
      <c r="B138" s="246" t="s">
        <v>328</v>
      </c>
      <c r="C138" s="241"/>
      <c r="D138" s="241"/>
      <c r="E138" s="241"/>
      <c r="F138" s="241"/>
      <c r="G138" s="241"/>
      <c r="H138" s="241"/>
    </row>
    <row r="139" spans="1:8" ht="13.5">
      <c r="A139" s="135"/>
      <c r="B139" s="241"/>
      <c r="C139" s="241"/>
      <c r="D139" s="241"/>
      <c r="E139" s="241"/>
      <c r="F139" s="241"/>
      <c r="G139" s="241"/>
      <c r="H139" s="241"/>
    </row>
    <row r="140" spans="1:8" ht="240.75" customHeight="1">
      <c r="A140" s="135"/>
      <c r="B140" s="241"/>
      <c r="C140" s="241"/>
      <c r="D140" s="241"/>
      <c r="E140" s="241"/>
      <c r="F140" s="241"/>
      <c r="G140" s="241"/>
      <c r="H140" s="241"/>
    </row>
    <row r="141" spans="1:8" ht="13.5">
      <c r="A141" s="135"/>
      <c r="B141" s="236" t="s">
        <v>59</v>
      </c>
      <c r="C141" s="236"/>
      <c r="D141" s="236"/>
      <c r="E141" s="236"/>
      <c r="F141" s="236"/>
      <c r="G141" s="236"/>
      <c r="H141" s="236"/>
    </row>
    <row r="142" spans="1:8" ht="21" customHeight="1">
      <c r="A142" s="135"/>
      <c r="B142" s="236"/>
      <c r="C142" s="236"/>
      <c r="D142" s="236"/>
      <c r="E142" s="236"/>
      <c r="F142" s="236"/>
      <c r="G142" s="236"/>
      <c r="H142" s="236"/>
    </row>
    <row r="143" spans="1:8" ht="16.5">
      <c r="A143" s="135"/>
      <c r="B143" s="145"/>
      <c r="C143" s="145"/>
      <c r="D143" s="145"/>
      <c r="E143" s="145"/>
      <c r="F143" s="145"/>
      <c r="G143" s="145"/>
      <c r="H143" s="145"/>
    </row>
    <row r="144" spans="1:8" ht="16.5">
      <c r="A144" s="135"/>
      <c r="B144" s="237" t="s">
        <v>60</v>
      </c>
      <c r="C144" s="238"/>
      <c r="D144" s="238"/>
      <c r="E144" s="238"/>
      <c r="F144" s="238"/>
      <c r="G144" s="238"/>
      <c r="H144" s="238"/>
    </row>
    <row r="145" spans="1:8" ht="72" customHeight="1">
      <c r="A145" s="135"/>
      <c r="B145" s="236" t="s">
        <v>61</v>
      </c>
      <c r="C145" s="236"/>
      <c r="D145" s="236"/>
      <c r="E145" s="236"/>
      <c r="F145" s="236"/>
      <c r="G145" s="236"/>
      <c r="H145" s="236"/>
    </row>
    <row r="146" spans="1:8" ht="13.5">
      <c r="A146" s="135"/>
      <c r="B146" s="236" t="s">
        <v>329</v>
      </c>
      <c r="C146" s="236"/>
      <c r="D146" s="236"/>
      <c r="E146" s="236"/>
      <c r="F146" s="236"/>
      <c r="G146" s="236"/>
      <c r="H146" s="236"/>
    </row>
    <row r="147" spans="1:8" ht="13.5">
      <c r="A147" s="135"/>
      <c r="B147" s="236"/>
      <c r="C147" s="236"/>
      <c r="D147" s="236"/>
      <c r="E147" s="236"/>
      <c r="F147" s="236"/>
      <c r="G147" s="236"/>
      <c r="H147" s="236"/>
    </row>
    <row r="148" spans="1:8" ht="63" customHeight="1">
      <c r="A148" s="135"/>
      <c r="B148" s="236"/>
      <c r="C148" s="236"/>
      <c r="D148" s="236"/>
      <c r="E148" s="236"/>
      <c r="F148" s="236"/>
      <c r="G148" s="236"/>
      <c r="H148" s="236"/>
    </row>
    <row r="149" spans="1:8" ht="16.5">
      <c r="A149" s="135"/>
      <c r="B149" s="137"/>
      <c r="C149" s="137"/>
      <c r="D149" s="137"/>
      <c r="E149" s="137"/>
      <c r="F149" s="137"/>
      <c r="G149" s="137"/>
      <c r="H149" s="137"/>
    </row>
    <row r="150" spans="1:8" ht="13.5">
      <c r="A150" s="135"/>
      <c r="B150" s="236" t="s">
        <v>62</v>
      </c>
      <c r="C150" s="236"/>
      <c r="D150" s="236"/>
      <c r="E150" s="236"/>
      <c r="F150" s="236"/>
      <c r="G150" s="236"/>
      <c r="H150" s="236"/>
    </row>
    <row r="151" spans="1:8" ht="26.25" customHeight="1">
      <c r="A151" s="135"/>
      <c r="B151" s="236"/>
      <c r="C151" s="236"/>
      <c r="D151" s="236"/>
      <c r="E151" s="236"/>
      <c r="F151" s="236"/>
      <c r="G151" s="236"/>
      <c r="H151" s="236"/>
    </row>
    <row r="152" spans="1:8" ht="13.5">
      <c r="A152" s="135"/>
      <c r="B152" s="236" t="s">
        <v>330</v>
      </c>
      <c r="C152" s="236"/>
      <c r="D152" s="236"/>
      <c r="E152" s="236"/>
      <c r="F152" s="236"/>
      <c r="G152" s="236"/>
      <c r="H152" s="236"/>
    </row>
    <row r="153" spans="1:8" ht="13.5">
      <c r="A153" s="135"/>
      <c r="B153" s="236"/>
      <c r="C153" s="236"/>
      <c r="D153" s="236"/>
      <c r="E153" s="236"/>
      <c r="F153" s="236"/>
      <c r="G153" s="236"/>
      <c r="H153" s="236"/>
    </row>
    <row r="154" spans="1:8" ht="56.25" customHeight="1">
      <c r="A154" s="135"/>
      <c r="B154" s="236"/>
      <c r="C154" s="236"/>
      <c r="D154" s="236"/>
      <c r="E154" s="236"/>
      <c r="F154" s="236"/>
      <c r="G154" s="236"/>
      <c r="H154" s="236"/>
    </row>
    <row r="155" spans="1:8" ht="13.5">
      <c r="A155" s="135"/>
      <c r="B155" s="236" t="s">
        <v>331</v>
      </c>
      <c r="C155" s="236"/>
      <c r="D155" s="236"/>
      <c r="E155" s="236"/>
      <c r="F155" s="236"/>
      <c r="G155" s="236"/>
      <c r="H155" s="236"/>
    </row>
    <row r="156" spans="1:8" ht="13.5">
      <c r="A156" s="135"/>
      <c r="B156" s="236"/>
      <c r="C156" s="236"/>
      <c r="D156" s="236"/>
      <c r="E156" s="236"/>
      <c r="F156" s="236"/>
      <c r="G156" s="236"/>
      <c r="H156" s="236"/>
    </row>
    <row r="157" spans="1:8" ht="58.5" customHeight="1">
      <c r="A157" s="135"/>
      <c r="B157" s="236"/>
      <c r="C157" s="236"/>
      <c r="D157" s="236"/>
      <c r="E157" s="236"/>
      <c r="F157" s="236"/>
      <c r="G157" s="236"/>
      <c r="H157" s="236"/>
    </row>
    <row r="158" spans="1:8" ht="13.5">
      <c r="A158" s="135"/>
      <c r="B158" s="236" t="s">
        <v>332</v>
      </c>
      <c r="C158" s="236"/>
      <c r="D158" s="236"/>
      <c r="E158" s="236"/>
      <c r="F158" s="236"/>
      <c r="G158" s="236"/>
      <c r="H158" s="236"/>
    </row>
    <row r="159" spans="1:8" ht="43.5" customHeight="1">
      <c r="A159" s="135"/>
      <c r="B159" s="236"/>
      <c r="C159" s="236"/>
      <c r="D159" s="236"/>
      <c r="E159" s="236"/>
      <c r="F159" s="236"/>
      <c r="G159" s="236"/>
      <c r="H159" s="236"/>
    </row>
    <row r="160" spans="1:8" ht="13.5">
      <c r="A160" s="135"/>
      <c r="B160" s="236" t="s">
        <v>63</v>
      </c>
      <c r="C160" s="236"/>
      <c r="D160" s="236"/>
      <c r="E160" s="236"/>
      <c r="F160" s="236"/>
      <c r="G160" s="236"/>
      <c r="H160" s="236"/>
    </row>
    <row r="161" spans="1:8" ht="41.25" customHeight="1">
      <c r="A161" s="135"/>
      <c r="B161" s="236"/>
      <c r="C161" s="236"/>
      <c r="D161" s="236"/>
      <c r="E161" s="236"/>
      <c r="F161" s="236"/>
      <c r="G161" s="236"/>
      <c r="H161" s="236"/>
    </row>
    <row r="162" spans="1:8" ht="13.5">
      <c r="A162" s="135"/>
      <c r="B162" s="236" t="s">
        <v>333</v>
      </c>
      <c r="C162" s="236"/>
      <c r="D162" s="236"/>
      <c r="E162" s="236"/>
      <c r="F162" s="236"/>
      <c r="G162" s="236"/>
      <c r="H162" s="236"/>
    </row>
    <row r="163" spans="1:8" ht="59.25" customHeight="1">
      <c r="A163" s="135"/>
      <c r="B163" s="236"/>
      <c r="C163" s="236"/>
      <c r="D163" s="236"/>
      <c r="E163" s="236"/>
      <c r="F163" s="236"/>
      <c r="G163" s="236"/>
      <c r="H163" s="236"/>
    </row>
    <row r="164" spans="1:8" ht="13.5">
      <c r="A164" s="135"/>
      <c r="B164" s="236" t="s">
        <v>334</v>
      </c>
      <c r="C164" s="236"/>
      <c r="D164" s="236"/>
      <c r="E164" s="236"/>
      <c r="F164" s="236"/>
      <c r="G164" s="236"/>
      <c r="H164" s="236"/>
    </row>
    <row r="165" spans="1:8" ht="43.5" customHeight="1">
      <c r="A165" s="135"/>
      <c r="B165" s="236"/>
      <c r="C165" s="236"/>
      <c r="D165" s="236"/>
      <c r="E165" s="236"/>
      <c r="F165" s="236"/>
      <c r="G165" s="236"/>
      <c r="H165" s="236"/>
    </row>
    <row r="166" spans="1:8" ht="13.5">
      <c r="A166" s="135"/>
      <c r="B166" s="236" t="s">
        <v>335</v>
      </c>
      <c r="C166" s="236"/>
      <c r="D166" s="236"/>
      <c r="E166" s="236"/>
      <c r="F166" s="236"/>
      <c r="G166" s="236"/>
      <c r="H166" s="236"/>
    </row>
    <row r="167" spans="1:8" ht="13.5">
      <c r="A167" s="135"/>
      <c r="B167" s="236"/>
      <c r="C167" s="236"/>
      <c r="D167" s="236"/>
      <c r="E167" s="236"/>
      <c r="F167" s="236"/>
      <c r="G167" s="236"/>
      <c r="H167" s="236"/>
    </row>
    <row r="168" spans="1:8" ht="65.25" customHeight="1">
      <c r="A168" s="135"/>
      <c r="B168" s="236"/>
      <c r="C168" s="236"/>
      <c r="D168" s="236"/>
      <c r="E168" s="236"/>
      <c r="F168" s="236"/>
      <c r="G168" s="236"/>
      <c r="H168" s="236"/>
    </row>
    <row r="169" spans="1:8" ht="13.5">
      <c r="A169" s="135"/>
      <c r="B169" s="236" t="s">
        <v>64</v>
      </c>
      <c r="C169" s="236"/>
      <c r="D169" s="236"/>
      <c r="E169" s="236"/>
      <c r="F169" s="236"/>
      <c r="G169" s="236"/>
      <c r="H169" s="236"/>
    </row>
    <row r="170" spans="1:8" ht="13.5">
      <c r="A170" s="135"/>
      <c r="B170" s="236"/>
      <c r="C170" s="236"/>
      <c r="D170" s="236"/>
      <c r="E170" s="236"/>
      <c r="F170" s="236"/>
      <c r="G170" s="236"/>
      <c r="H170" s="236"/>
    </row>
    <row r="171" spans="1:8" ht="13.5">
      <c r="A171" s="135"/>
      <c r="B171" s="236"/>
      <c r="C171" s="236"/>
      <c r="D171" s="236"/>
      <c r="E171" s="236"/>
      <c r="F171" s="236"/>
      <c r="G171" s="236"/>
      <c r="H171" s="236"/>
    </row>
    <row r="172" spans="1:8" ht="80.25" customHeight="1">
      <c r="A172" s="135"/>
      <c r="B172" s="236"/>
      <c r="C172" s="236"/>
      <c r="D172" s="236"/>
      <c r="E172" s="236"/>
      <c r="F172" s="236"/>
      <c r="G172" s="236"/>
      <c r="H172" s="236"/>
    </row>
    <row r="173" spans="1:8" ht="13.5">
      <c r="A173" s="135"/>
      <c r="B173" s="236" t="s">
        <v>65</v>
      </c>
      <c r="C173" s="236"/>
      <c r="D173" s="236"/>
      <c r="E173" s="236"/>
      <c r="F173" s="236"/>
      <c r="G173" s="236"/>
      <c r="H173" s="236"/>
    </row>
    <row r="174" spans="1:8" ht="75.75" customHeight="1">
      <c r="A174" s="135"/>
      <c r="B174" s="236"/>
      <c r="C174" s="236"/>
      <c r="D174" s="236"/>
      <c r="E174" s="236"/>
      <c r="F174" s="236"/>
      <c r="G174" s="236"/>
      <c r="H174" s="236"/>
    </row>
    <row r="175" spans="1:8" ht="13.5">
      <c r="A175" s="135"/>
      <c r="B175" s="236" t="s">
        <v>336</v>
      </c>
      <c r="C175" s="236"/>
      <c r="D175" s="236"/>
      <c r="E175" s="236"/>
      <c r="F175" s="236"/>
      <c r="G175" s="236"/>
      <c r="H175" s="236"/>
    </row>
    <row r="176" spans="1:8" ht="48.75" customHeight="1">
      <c r="A176" s="135"/>
      <c r="B176" s="236"/>
      <c r="C176" s="236"/>
      <c r="D176" s="236"/>
      <c r="E176" s="236"/>
      <c r="F176" s="236"/>
      <c r="G176" s="236"/>
      <c r="H176" s="236"/>
    </row>
    <row r="177" spans="1:16" ht="37.5" customHeight="1">
      <c r="A177" s="135"/>
      <c r="B177" s="236" t="s">
        <v>66</v>
      </c>
      <c r="C177" s="236"/>
      <c r="D177" s="236"/>
      <c r="E177" s="236"/>
      <c r="F177" s="236"/>
      <c r="G177" s="236"/>
      <c r="H177" s="236"/>
    </row>
    <row r="178" spans="1:16" ht="24" customHeight="1">
      <c r="A178" s="135"/>
      <c r="B178" s="236" t="s">
        <v>337</v>
      </c>
      <c r="C178" s="236"/>
      <c r="D178" s="236"/>
      <c r="E178" s="236"/>
      <c r="F178" s="236"/>
      <c r="G178" s="236"/>
      <c r="H178" s="236"/>
    </row>
    <row r="179" spans="1:16" ht="13.5">
      <c r="A179" s="135"/>
      <c r="B179" s="236" t="s">
        <v>67</v>
      </c>
      <c r="C179" s="236"/>
      <c r="D179" s="236"/>
      <c r="E179" s="236"/>
      <c r="F179" s="236"/>
      <c r="G179" s="236"/>
      <c r="H179" s="236"/>
    </row>
    <row r="180" spans="1:16" ht="39.75" customHeight="1">
      <c r="A180" s="135"/>
      <c r="B180" s="236"/>
      <c r="C180" s="236"/>
      <c r="D180" s="236"/>
      <c r="E180" s="236"/>
      <c r="F180" s="236"/>
      <c r="G180" s="236"/>
      <c r="H180" s="236"/>
    </row>
    <row r="181" spans="1:16" ht="13.5">
      <c r="A181" s="135"/>
      <c r="B181" s="236" t="s">
        <v>338</v>
      </c>
      <c r="C181" s="236"/>
      <c r="D181" s="236"/>
      <c r="E181" s="236"/>
      <c r="F181" s="236"/>
      <c r="G181" s="236"/>
      <c r="H181" s="236"/>
    </row>
    <row r="182" spans="1:16">
      <c r="A182" s="146"/>
      <c r="B182" s="236"/>
      <c r="C182" s="236"/>
      <c r="D182" s="236"/>
      <c r="E182" s="236"/>
      <c r="F182" s="236"/>
      <c r="G182" s="236"/>
      <c r="H182" s="236"/>
    </row>
    <row r="183" spans="1:16" ht="77.25" customHeight="1">
      <c r="A183" s="146"/>
      <c r="B183" s="236"/>
      <c r="C183" s="236"/>
      <c r="D183" s="236"/>
      <c r="E183" s="236"/>
      <c r="F183" s="236"/>
      <c r="G183" s="236"/>
      <c r="H183" s="236"/>
    </row>
    <row r="184" spans="1:16">
      <c r="A184" s="147"/>
      <c r="B184" s="250"/>
      <c r="C184" s="250"/>
      <c r="D184" s="250"/>
      <c r="E184" s="250"/>
      <c r="F184" s="250"/>
      <c r="G184" s="250"/>
      <c r="H184" s="250"/>
    </row>
    <row r="185" spans="1:16" ht="16.5">
      <c r="A185" s="214"/>
      <c r="B185" s="237" t="s">
        <v>341</v>
      </c>
      <c r="C185" s="238"/>
      <c r="D185" s="238"/>
      <c r="E185" s="238"/>
      <c r="F185" s="238"/>
      <c r="G185" s="238"/>
      <c r="H185" s="238"/>
    </row>
    <row r="186" spans="1:16" ht="183.75" customHeight="1">
      <c r="A186" s="215"/>
      <c r="B186" s="247" t="s">
        <v>342</v>
      </c>
      <c r="C186" s="247"/>
      <c r="D186" s="247"/>
      <c r="E186" s="247"/>
      <c r="F186" s="247"/>
      <c r="G186" s="247"/>
      <c r="H186" s="247"/>
    </row>
    <row r="187" spans="1:16" ht="129" customHeight="1">
      <c r="A187" s="214"/>
      <c r="B187" s="247" t="s">
        <v>343</v>
      </c>
      <c r="C187" s="247"/>
      <c r="D187" s="247"/>
      <c r="E187" s="247"/>
      <c r="F187" s="247"/>
      <c r="G187" s="247"/>
      <c r="H187" s="247"/>
    </row>
    <row r="188" spans="1:16" ht="84" customHeight="1">
      <c r="A188" s="214"/>
      <c r="B188" s="247" t="s">
        <v>344</v>
      </c>
      <c r="C188" s="247"/>
      <c r="D188" s="247"/>
      <c r="E188" s="247"/>
      <c r="F188" s="247"/>
      <c r="G188" s="247"/>
      <c r="H188" s="247"/>
    </row>
    <row r="189" spans="1:16" ht="47.25" customHeight="1">
      <c r="A189" s="214"/>
      <c r="B189" s="247" t="s">
        <v>345</v>
      </c>
      <c r="C189" s="247"/>
      <c r="D189" s="247"/>
      <c r="E189" s="247"/>
      <c r="F189" s="247"/>
      <c r="G189" s="247"/>
      <c r="H189" s="247"/>
    </row>
    <row r="190" spans="1:16" ht="31.5" customHeight="1">
      <c r="A190" s="214"/>
      <c r="B190" s="247" t="s">
        <v>346</v>
      </c>
      <c r="C190" s="247"/>
      <c r="D190" s="247"/>
      <c r="E190" s="247"/>
      <c r="F190" s="247"/>
      <c r="G190" s="247"/>
      <c r="H190" s="247"/>
    </row>
    <row r="191" spans="1:16" ht="63" customHeight="1">
      <c r="A191" s="214"/>
      <c r="B191" s="247" t="s">
        <v>347</v>
      </c>
      <c r="C191" s="247"/>
      <c r="D191" s="247"/>
      <c r="E191" s="247"/>
      <c r="F191" s="247"/>
      <c r="G191" s="247"/>
      <c r="H191" s="247"/>
    </row>
    <row r="192" spans="1:16" ht="76.5" customHeight="1">
      <c r="A192" s="214"/>
      <c r="B192" s="247" t="s">
        <v>348</v>
      </c>
      <c r="C192" s="247"/>
      <c r="D192" s="247"/>
      <c r="E192" s="247"/>
      <c r="F192" s="247"/>
      <c r="G192" s="247"/>
      <c r="H192" s="247"/>
      <c r="J192" s="248"/>
      <c r="K192" s="249"/>
      <c r="L192" s="249"/>
      <c r="M192" s="249"/>
      <c r="N192" s="249"/>
      <c r="O192" s="249"/>
      <c r="P192" s="249"/>
    </row>
    <row r="193" spans="1:8" ht="69.75" customHeight="1">
      <c r="A193" s="214"/>
      <c r="B193" s="247" t="s">
        <v>349</v>
      </c>
      <c r="C193" s="247"/>
      <c r="D193" s="247"/>
      <c r="E193" s="247"/>
      <c r="F193" s="247"/>
      <c r="G193" s="247"/>
      <c r="H193" s="247"/>
    </row>
    <row r="194" spans="1:8" ht="100.5" customHeight="1">
      <c r="A194" s="214"/>
      <c r="B194" s="247" t="s">
        <v>350</v>
      </c>
      <c r="C194" s="247"/>
      <c r="D194" s="247"/>
      <c r="E194" s="247"/>
      <c r="F194" s="247"/>
      <c r="G194" s="247"/>
      <c r="H194" s="247"/>
    </row>
  </sheetData>
  <mergeCells count="93">
    <mergeCell ref="B193:H193"/>
    <mergeCell ref="B194:H194"/>
    <mergeCell ref="B178:H178"/>
    <mergeCell ref="B126:H127"/>
    <mergeCell ref="J192:P192"/>
    <mergeCell ref="B184:H184"/>
    <mergeCell ref="B185:H185"/>
    <mergeCell ref="B186:H186"/>
    <mergeCell ref="B187:H187"/>
    <mergeCell ref="B188:H188"/>
    <mergeCell ref="B189:H189"/>
    <mergeCell ref="B190:H190"/>
    <mergeCell ref="B191:H191"/>
    <mergeCell ref="B192:H192"/>
    <mergeCell ref="B175:H176"/>
    <mergeCell ref="B177:H177"/>
    <mergeCell ref="B146:H148"/>
    <mergeCell ref="B138:H140"/>
    <mergeCell ref="B141:H142"/>
    <mergeCell ref="B144:H144"/>
    <mergeCell ref="B145:H145"/>
    <mergeCell ref="B150:H151"/>
    <mergeCell ref="B152:H154"/>
    <mergeCell ref="B155:H157"/>
    <mergeCell ref="B173:H174"/>
    <mergeCell ref="B158:H159"/>
    <mergeCell ref="B160:H161"/>
    <mergeCell ref="B162:H163"/>
    <mergeCell ref="B164:H165"/>
    <mergeCell ref="B166:H168"/>
    <mergeCell ref="B169:H172"/>
    <mergeCell ref="B66:H66"/>
    <mergeCell ref="B79:H79"/>
    <mergeCell ref="B85:H88"/>
    <mergeCell ref="B94:H94"/>
    <mergeCell ref="B95:H95"/>
    <mergeCell ref="B93:H93"/>
    <mergeCell ref="B67:H67"/>
    <mergeCell ref="B68:H68"/>
    <mergeCell ref="B70:H71"/>
    <mergeCell ref="B73:H73"/>
    <mergeCell ref="B74:H76"/>
    <mergeCell ref="B78:H78"/>
    <mergeCell ref="B81:H81"/>
    <mergeCell ref="B82:H82"/>
    <mergeCell ref="B84:H84"/>
    <mergeCell ref="B89:H92"/>
    <mergeCell ref="B65:H65"/>
    <mergeCell ref="B42:H47"/>
    <mergeCell ref="B60:H60"/>
    <mergeCell ref="B61:H61"/>
    <mergeCell ref="B36:H39"/>
    <mergeCell ref="B62:H62"/>
    <mergeCell ref="B63:H63"/>
    <mergeCell ref="B64:H64"/>
    <mergeCell ref="B55:H55"/>
    <mergeCell ref="B56:H58"/>
    <mergeCell ref="A1:H1"/>
    <mergeCell ref="B19:H19"/>
    <mergeCell ref="B23:C23"/>
    <mergeCell ref="B50:H52"/>
    <mergeCell ref="B53:H53"/>
    <mergeCell ref="B20:H21"/>
    <mergeCell ref="B22:H22"/>
    <mergeCell ref="B24:H29"/>
    <mergeCell ref="B3:H5"/>
    <mergeCell ref="B6:H6"/>
    <mergeCell ref="B7:H13"/>
    <mergeCell ref="B14:H15"/>
    <mergeCell ref="B16:H16"/>
    <mergeCell ref="B17:H18"/>
    <mergeCell ref="B31:H34"/>
    <mergeCell ref="B96:H96"/>
    <mergeCell ref="B179:H180"/>
    <mergeCell ref="B181:H183"/>
    <mergeCell ref="B99:H99"/>
    <mergeCell ref="B101:H101"/>
    <mergeCell ref="B102:H106"/>
    <mergeCell ref="B107:H108"/>
    <mergeCell ref="B109:H109"/>
    <mergeCell ref="B111:H111"/>
    <mergeCell ref="B112:H112"/>
    <mergeCell ref="B113:H113"/>
    <mergeCell ref="B115:H115"/>
    <mergeCell ref="B116:H118"/>
    <mergeCell ref="B120:H120"/>
    <mergeCell ref="B133:H134"/>
    <mergeCell ref="B135:H137"/>
    <mergeCell ref="B121:H123"/>
    <mergeCell ref="B125:H125"/>
    <mergeCell ref="B128:H132"/>
    <mergeCell ref="B97:H97"/>
    <mergeCell ref="B98:H98"/>
  </mergeCells>
  <pageMargins left="0.98425196850393704" right="0.98425196850393704" top="0.98425196850393704" bottom="0.98425196850393704" header="0.51181102362204722" footer="0.51181102362204722"/>
  <pageSetup paperSize="9" orientation="portrait" r:id="rId1"/>
  <rowBreaks count="7" manualBreakCount="7">
    <brk id="13" max="7" man="1"/>
    <brk id="40" max="7" man="1"/>
    <brk id="71" max="7" man="1"/>
    <brk id="92" max="7" man="1"/>
    <brk id="110" max="7" man="1"/>
    <brk id="134" max="7" man="1"/>
    <brk id="15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21"/>
  <sheetViews>
    <sheetView view="pageBreakPreview" zoomScale="85" zoomScaleNormal="100" zoomScaleSheetLayoutView="85" workbookViewId="0">
      <selection activeCell="I11" sqref="I11"/>
    </sheetView>
  </sheetViews>
  <sheetFormatPr defaultColWidth="9.140625" defaultRowHeight="12.75"/>
  <cols>
    <col min="1" max="1" width="6.28515625" customWidth="1"/>
    <col min="2" max="2" width="34.5703125" customWidth="1"/>
    <col min="3" max="3" width="8.5703125" customWidth="1"/>
    <col min="4" max="4" width="8.85546875" customWidth="1"/>
    <col min="5" max="5" width="10.28515625" customWidth="1"/>
    <col min="6" max="6" width="14" customWidth="1"/>
    <col min="7" max="7" width="23.85546875" customWidth="1"/>
  </cols>
  <sheetData>
    <row r="1" spans="1:7" ht="18.75">
      <c r="A1" s="78" t="s">
        <v>77</v>
      </c>
      <c r="B1" s="79" t="s">
        <v>78</v>
      </c>
      <c r="C1" s="57"/>
      <c r="D1" s="57"/>
      <c r="E1" s="57"/>
      <c r="F1" s="57"/>
    </row>
    <row r="2" spans="1:7" ht="18.75">
      <c r="A2" s="78"/>
      <c r="B2" s="79"/>
      <c r="C2" s="57"/>
      <c r="D2" s="57"/>
      <c r="E2" s="57"/>
      <c r="F2" s="57"/>
    </row>
    <row r="3" spans="1:7" ht="18.75">
      <c r="A3" s="114" t="s">
        <v>6</v>
      </c>
      <c r="B3" s="115" t="s">
        <v>0</v>
      </c>
      <c r="C3" s="47"/>
      <c r="D3" s="47"/>
      <c r="E3" s="47"/>
      <c r="F3" s="47"/>
    </row>
    <row r="4" spans="1:7" ht="16.5">
      <c r="A4" s="148"/>
      <c r="B4" s="68"/>
      <c r="C4" s="47"/>
      <c r="D4" s="47"/>
      <c r="E4" s="47"/>
      <c r="F4" s="47"/>
    </row>
    <row r="5" spans="1:7" ht="16.5">
      <c r="A5" s="148"/>
      <c r="B5" s="75" t="s">
        <v>99</v>
      </c>
      <c r="C5" s="75"/>
      <c r="D5" s="75"/>
      <c r="E5" s="75"/>
      <c r="F5" s="75"/>
    </row>
    <row r="6" spans="1:7" ht="133.5" customHeight="1">
      <c r="A6" s="148"/>
      <c r="B6" s="252" t="s">
        <v>101</v>
      </c>
      <c r="C6" s="252"/>
      <c r="D6" s="252"/>
      <c r="E6" s="252"/>
      <c r="F6" s="252"/>
    </row>
    <row r="7" spans="1:7" ht="16.5">
      <c r="A7" s="47"/>
      <c r="B7" s="47"/>
      <c r="C7" s="47"/>
      <c r="D7" s="47"/>
      <c r="E7" s="47"/>
      <c r="F7" s="47"/>
    </row>
    <row r="8" spans="1:7" ht="16.5">
      <c r="A8" s="43">
        <v>1</v>
      </c>
      <c r="B8" s="43">
        <v>2</v>
      </c>
      <c r="C8" s="43">
        <v>3</v>
      </c>
      <c r="D8" s="43">
        <v>4</v>
      </c>
      <c r="E8" s="43">
        <v>5</v>
      </c>
      <c r="F8" s="43">
        <v>6</v>
      </c>
    </row>
    <row r="9" spans="1:7" ht="33">
      <c r="A9" s="58" t="s">
        <v>1</v>
      </c>
      <c r="B9" s="58" t="s">
        <v>2</v>
      </c>
      <c r="C9" s="58" t="s">
        <v>3</v>
      </c>
      <c r="D9" s="58" t="s">
        <v>4</v>
      </c>
      <c r="E9" s="58" t="s">
        <v>354</v>
      </c>
      <c r="F9" s="58" t="s">
        <v>310</v>
      </c>
      <c r="G9" s="112"/>
    </row>
    <row r="10" spans="1:7" ht="16.5">
      <c r="A10" s="59"/>
      <c r="B10" s="59"/>
      <c r="C10" s="45"/>
      <c r="D10" s="59"/>
      <c r="E10" s="60"/>
      <c r="F10" s="46"/>
      <c r="G10" s="23"/>
    </row>
    <row r="11" spans="1:7" ht="297">
      <c r="A11" s="27">
        <v>1</v>
      </c>
      <c r="B11" s="99" t="s">
        <v>200</v>
      </c>
      <c r="C11" s="45"/>
      <c r="D11" s="220"/>
      <c r="E11" s="118"/>
      <c r="F11" s="118"/>
      <c r="G11" s="23"/>
    </row>
    <row r="12" spans="1:7" ht="132">
      <c r="A12" s="27"/>
      <c r="B12" s="99" t="s">
        <v>201</v>
      </c>
      <c r="C12" s="45"/>
      <c r="D12" s="220"/>
      <c r="E12" s="118"/>
      <c r="F12" s="118"/>
      <c r="G12" s="23"/>
    </row>
    <row r="13" spans="1:7" ht="394.5" customHeight="1">
      <c r="A13" s="59"/>
      <c r="B13" s="99" t="s">
        <v>185</v>
      </c>
      <c r="C13" s="45" t="s">
        <v>181</v>
      </c>
      <c r="D13" s="220">
        <v>1</v>
      </c>
      <c r="E13" s="118"/>
      <c r="F13" s="119">
        <f>D13*E13</f>
        <v>0</v>
      </c>
      <c r="G13" s="23"/>
    </row>
    <row r="14" spans="1:7" ht="16.5">
      <c r="A14" s="59"/>
      <c r="B14" s="161"/>
      <c r="C14" s="45"/>
      <c r="D14" s="220"/>
      <c r="E14" s="118"/>
      <c r="F14" s="118"/>
      <c r="G14" s="23"/>
    </row>
    <row r="15" spans="1:7" ht="313.5">
      <c r="A15" s="27">
        <f>A11+1</f>
        <v>2</v>
      </c>
      <c r="B15" s="162" t="s">
        <v>144</v>
      </c>
      <c r="C15" s="45" t="s">
        <v>104</v>
      </c>
      <c r="D15" s="220">
        <v>150</v>
      </c>
      <c r="E15" s="118"/>
      <c r="F15" s="119">
        <f>D15*E15</f>
        <v>0</v>
      </c>
      <c r="G15" s="23"/>
    </row>
    <row r="16" spans="1:7" ht="16.5">
      <c r="A16" s="58"/>
      <c r="B16" s="162"/>
      <c r="C16" s="45"/>
      <c r="D16" s="220"/>
      <c r="E16" s="118"/>
      <c r="F16" s="118"/>
    </row>
    <row r="17" spans="1:7" ht="148.5">
      <c r="A17" s="27">
        <f>A15+1</f>
        <v>3</v>
      </c>
      <c r="B17" s="162" t="s">
        <v>107</v>
      </c>
      <c r="C17" s="45"/>
      <c r="D17" s="220"/>
      <c r="E17" s="173"/>
      <c r="F17" s="118"/>
      <c r="G17" s="23"/>
    </row>
    <row r="18" spans="1:7" ht="16.5">
      <c r="A18" s="27"/>
      <c r="B18" s="99" t="s">
        <v>106</v>
      </c>
      <c r="C18" s="45" t="s">
        <v>104</v>
      </c>
      <c r="D18" s="233">
        <v>100</v>
      </c>
      <c r="E18" s="118"/>
      <c r="F18" s="119">
        <f>D18*E18</f>
        <v>0</v>
      </c>
      <c r="G18" s="23"/>
    </row>
    <row r="19" spans="1:7" ht="16.5">
      <c r="A19" s="27"/>
      <c r="B19" s="99" t="s">
        <v>105</v>
      </c>
      <c r="C19" s="45" t="s">
        <v>104</v>
      </c>
      <c r="D19" s="233">
        <v>100</v>
      </c>
      <c r="E19" s="118"/>
      <c r="F19" s="119">
        <f>D19*E19</f>
        <v>0</v>
      </c>
      <c r="G19" s="23"/>
    </row>
    <row r="20" spans="1:7" ht="16.5">
      <c r="A20" s="62"/>
      <c r="B20" s="161"/>
      <c r="C20" s="45"/>
      <c r="D20" s="220"/>
      <c r="E20" s="118"/>
      <c r="F20" s="118"/>
    </row>
    <row r="21" spans="1:7" ht="165">
      <c r="A21" s="27">
        <f>A17+1</f>
        <v>4</v>
      </c>
      <c r="B21" s="162" t="s">
        <v>145</v>
      </c>
      <c r="C21" s="45" t="s">
        <v>5</v>
      </c>
      <c r="D21" s="220">
        <v>100</v>
      </c>
      <c r="E21" s="118"/>
      <c r="F21" s="119">
        <f>D21*E21</f>
        <v>0</v>
      </c>
      <c r="G21" s="113"/>
    </row>
    <row r="22" spans="1:7" ht="16.5">
      <c r="A22" s="27"/>
      <c r="B22" s="162"/>
      <c r="C22" s="45"/>
      <c r="D22" s="220"/>
      <c r="E22" s="118"/>
      <c r="F22" s="118"/>
      <c r="G22" s="113"/>
    </row>
    <row r="23" spans="1:7" ht="231">
      <c r="A23" s="27">
        <f>A21+1</f>
        <v>5</v>
      </c>
      <c r="B23" s="162" t="s">
        <v>146</v>
      </c>
      <c r="C23" s="45"/>
      <c r="D23" s="234"/>
      <c r="E23" s="174"/>
      <c r="F23" s="174"/>
      <c r="G23" s="113"/>
    </row>
    <row r="24" spans="1:7" ht="231">
      <c r="A24" s="27"/>
      <c r="B24" s="99" t="s">
        <v>136</v>
      </c>
      <c r="C24" s="45" t="s">
        <v>5</v>
      </c>
      <c r="D24" s="221">
        <v>2400</v>
      </c>
      <c r="E24" s="175"/>
      <c r="F24" s="119">
        <f>D24*E24</f>
        <v>0</v>
      </c>
      <c r="G24" s="113"/>
    </row>
    <row r="25" spans="1:7" ht="16.5">
      <c r="A25" s="27"/>
      <c r="B25" s="99"/>
      <c r="C25" s="45"/>
      <c r="D25" s="221"/>
      <c r="E25" s="175"/>
      <c r="F25" s="119"/>
    </row>
    <row r="26" spans="1:7" ht="247.5">
      <c r="A26" s="27">
        <f>A23+1</f>
        <v>6</v>
      </c>
      <c r="B26" s="99" t="s">
        <v>186</v>
      </c>
      <c r="C26" s="45"/>
      <c r="D26" s="221"/>
      <c r="E26" s="175"/>
      <c r="F26" s="119"/>
    </row>
    <row r="27" spans="1:7" ht="33">
      <c r="A27" s="27"/>
      <c r="B27" s="99" t="s">
        <v>187</v>
      </c>
      <c r="C27" s="45" t="s">
        <v>5</v>
      </c>
      <c r="D27" s="221">
        <v>240</v>
      </c>
      <c r="E27" s="175"/>
      <c r="F27" s="119">
        <f>D27*E27</f>
        <v>0</v>
      </c>
    </row>
    <row r="28" spans="1:7" ht="16.5">
      <c r="A28" s="27"/>
      <c r="B28" s="99"/>
      <c r="C28" s="45"/>
      <c r="D28" s="221"/>
      <c r="E28" s="175"/>
      <c r="F28" s="119"/>
    </row>
    <row r="29" spans="1:7" ht="82.5">
      <c r="A29" s="27">
        <f>A26+1</f>
        <v>7</v>
      </c>
      <c r="B29" s="162" t="s">
        <v>147</v>
      </c>
      <c r="C29" s="45" t="s">
        <v>102</v>
      </c>
      <c r="D29" s="220">
        <v>1</v>
      </c>
      <c r="E29" s="118"/>
      <c r="F29" s="119">
        <f>D29*E29</f>
        <v>0</v>
      </c>
      <c r="G29" s="23"/>
    </row>
    <row r="30" spans="1:7" ht="16.5">
      <c r="A30" s="27"/>
      <c r="B30" s="162"/>
      <c r="C30" s="45"/>
      <c r="D30" s="220"/>
      <c r="E30" s="118"/>
      <c r="F30" s="118"/>
      <c r="G30" s="23"/>
    </row>
    <row r="31" spans="1:7" ht="332.25" customHeight="1">
      <c r="A31" s="27">
        <f>A29+1</f>
        <v>8</v>
      </c>
      <c r="B31" s="99" t="s">
        <v>366</v>
      </c>
      <c r="C31" s="49" t="s">
        <v>181</v>
      </c>
      <c r="D31" s="221">
        <v>1</v>
      </c>
      <c r="E31" s="176"/>
      <c r="F31" s="119">
        <f>D31*E31</f>
        <v>0</v>
      </c>
      <c r="G31" s="23"/>
    </row>
    <row r="32" spans="1:7" ht="16.5">
      <c r="A32" s="27"/>
      <c r="B32" s="99"/>
      <c r="C32" s="49"/>
      <c r="D32" s="221"/>
      <c r="E32" s="176"/>
      <c r="F32" s="119"/>
      <c r="G32" s="23"/>
    </row>
    <row r="33" spans="1:6" ht="382.5" customHeight="1">
      <c r="A33" s="27">
        <f>A31+1</f>
        <v>9</v>
      </c>
      <c r="B33" s="162" t="s">
        <v>188</v>
      </c>
      <c r="C33" s="49" t="s">
        <v>5</v>
      </c>
      <c r="D33" s="221">
        <v>1050</v>
      </c>
      <c r="E33" s="176"/>
      <c r="F33" s="119">
        <f>D33*E33</f>
        <v>0</v>
      </c>
    </row>
    <row r="34" spans="1:6" ht="16.5">
      <c r="A34" s="62"/>
      <c r="B34" s="59"/>
      <c r="C34" s="45"/>
      <c r="D34" s="59"/>
      <c r="E34" s="118"/>
      <c r="F34" s="118"/>
    </row>
    <row r="35" spans="1:6" ht="16.5">
      <c r="A35" s="62"/>
      <c r="B35" s="63" t="s">
        <v>79</v>
      </c>
      <c r="C35" s="45"/>
      <c r="D35" s="59"/>
      <c r="E35" s="121"/>
      <c r="F35" s="121">
        <f>SUM(F10:F34)</f>
        <v>0</v>
      </c>
    </row>
    <row r="36" spans="1:6" ht="16.5">
      <c r="A36" s="47"/>
      <c r="B36" s="47"/>
      <c r="C36" s="47"/>
      <c r="D36" s="47"/>
      <c r="E36" s="69"/>
      <c r="F36" s="47"/>
    </row>
    <row r="37" spans="1:6" ht="16.5">
      <c r="A37" s="47"/>
      <c r="B37" s="47"/>
      <c r="C37" s="47"/>
      <c r="D37" s="47"/>
      <c r="E37" s="69"/>
      <c r="F37" s="47"/>
    </row>
    <row r="38" spans="1:6" ht="18.75">
      <c r="A38" s="114" t="s">
        <v>9</v>
      </c>
      <c r="B38" s="115" t="s">
        <v>130</v>
      </c>
      <c r="C38" s="47"/>
      <c r="D38" s="47"/>
      <c r="E38" s="69"/>
      <c r="F38" s="47"/>
    </row>
    <row r="39" spans="1:6" ht="16.5">
      <c r="A39" s="47"/>
      <c r="B39" s="47"/>
      <c r="C39" s="47"/>
      <c r="D39" s="47"/>
      <c r="E39" s="69"/>
      <c r="F39" s="47"/>
    </row>
    <row r="40" spans="1:6" ht="16.5">
      <c r="A40" s="43">
        <v>1</v>
      </c>
      <c r="B40" s="43">
        <v>2</v>
      </c>
      <c r="C40" s="43">
        <v>3</v>
      </c>
      <c r="D40" s="43">
        <v>4</v>
      </c>
      <c r="E40" s="66">
        <v>5</v>
      </c>
      <c r="F40" s="43">
        <v>6</v>
      </c>
    </row>
    <row r="41" spans="1:6" ht="33">
      <c r="A41" s="58" t="s">
        <v>1</v>
      </c>
      <c r="B41" s="58" t="s">
        <v>2</v>
      </c>
      <c r="C41" s="58" t="s">
        <v>3</v>
      </c>
      <c r="D41" s="58" t="s">
        <v>4</v>
      </c>
      <c r="E41" s="58" t="s">
        <v>354</v>
      </c>
      <c r="F41" s="58" t="s">
        <v>310</v>
      </c>
    </row>
    <row r="42" spans="1:6" ht="54" customHeight="1">
      <c r="A42" s="58"/>
      <c r="B42" s="162" t="s">
        <v>166</v>
      </c>
      <c r="C42" s="58"/>
      <c r="D42" s="58"/>
      <c r="E42" s="67"/>
      <c r="F42" s="58"/>
    </row>
    <row r="43" spans="1:6" ht="16.5">
      <c r="A43" s="47"/>
      <c r="B43" s="163"/>
      <c r="C43" s="47"/>
      <c r="D43" s="228"/>
      <c r="E43" s="69"/>
      <c r="F43" s="47"/>
    </row>
    <row r="44" spans="1:6" ht="181.5">
      <c r="A44" s="42">
        <f>A33+1</f>
        <v>10</v>
      </c>
      <c r="B44" s="99" t="s">
        <v>137</v>
      </c>
      <c r="C44" s="43" t="s">
        <v>8</v>
      </c>
      <c r="D44" s="228">
        <v>70</v>
      </c>
      <c r="E44" s="120"/>
      <c r="F44" s="119">
        <f>D44*E44</f>
        <v>0</v>
      </c>
    </row>
    <row r="45" spans="1:6" ht="16.5">
      <c r="A45" s="42"/>
      <c r="B45" s="99"/>
      <c r="C45" s="43"/>
      <c r="D45" s="228"/>
      <c r="E45" s="120"/>
      <c r="F45" s="119"/>
    </row>
    <row r="46" spans="1:6" ht="132">
      <c r="A46" s="42">
        <f>A44+1</f>
        <v>11</v>
      </c>
      <c r="B46" s="99" t="s">
        <v>214</v>
      </c>
      <c r="C46" s="43" t="s">
        <v>8</v>
      </c>
      <c r="D46" s="228">
        <v>110</v>
      </c>
      <c r="E46" s="120"/>
      <c r="F46" s="119">
        <f>D46*E46</f>
        <v>0</v>
      </c>
    </row>
    <row r="47" spans="1:6" ht="16.5">
      <c r="A47" s="27"/>
      <c r="B47" s="162"/>
      <c r="C47" s="45"/>
      <c r="D47" s="220"/>
      <c r="E47" s="118"/>
      <c r="F47" s="177"/>
    </row>
    <row r="48" spans="1:6" ht="123" customHeight="1">
      <c r="A48" s="42">
        <f>A46+1</f>
        <v>12</v>
      </c>
      <c r="B48" s="99" t="s">
        <v>216</v>
      </c>
      <c r="C48" s="43" t="s">
        <v>8</v>
      </c>
      <c r="D48" s="228">
        <v>30</v>
      </c>
      <c r="E48" s="120"/>
      <c r="F48" s="119">
        <f>D48*E48</f>
        <v>0</v>
      </c>
    </row>
    <row r="49" spans="1:6" ht="16.5">
      <c r="A49" s="42"/>
      <c r="B49" s="99"/>
      <c r="C49" s="43"/>
      <c r="D49" s="228"/>
      <c r="E49" s="120"/>
      <c r="F49" s="119"/>
    </row>
    <row r="50" spans="1:6" ht="140.25" customHeight="1">
      <c r="A50" s="42">
        <f>A48+1</f>
        <v>13</v>
      </c>
      <c r="B50" s="99" t="s">
        <v>215</v>
      </c>
      <c r="C50" s="43" t="s">
        <v>8</v>
      </c>
      <c r="D50" s="228">
        <v>50</v>
      </c>
      <c r="E50" s="120"/>
      <c r="F50" s="119">
        <f>D50*E50</f>
        <v>0</v>
      </c>
    </row>
    <row r="51" spans="1:6" ht="16.5">
      <c r="A51" s="47"/>
      <c r="B51" s="161"/>
      <c r="C51" s="47"/>
      <c r="D51" s="228"/>
      <c r="E51" s="120"/>
      <c r="F51" s="120"/>
    </row>
    <row r="52" spans="1:6" ht="108.75" customHeight="1">
      <c r="A52" s="42">
        <f>A50+1</f>
        <v>14</v>
      </c>
      <c r="B52" s="99" t="s">
        <v>131</v>
      </c>
      <c r="C52" s="43" t="s">
        <v>8</v>
      </c>
      <c r="D52" s="228">
        <v>30</v>
      </c>
      <c r="E52" s="120"/>
      <c r="F52" s="119">
        <f>D52*E52</f>
        <v>0</v>
      </c>
    </row>
    <row r="53" spans="1:6" ht="16.5">
      <c r="A53" s="42"/>
      <c r="B53" s="99"/>
      <c r="C53" s="43"/>
      <c r="D53" s="228"/>
      <c r="E53" s="120"/>
      <c r="F53" s="119"/>
    </row>
    <row r="54" spans="1:6" ht="115.5">
      <c r="A54" s="42">
        <f>A52+1</f>
        <v>15</v>
      </c>
      <c r="B54" s="164" t="s">
        <v>217</v>
      </c>
      <c r="C54" s="43" t="s">
        <v>8</v>
      </c>
      <c r="D54" s="228">
        <v>30</v>
      </c>
      <c r="E54" s="120"/>
      <c r="F54" s="119">
        <f>D54*E54</f>
        <v>0</v>
      </c>
    </row>
    <row r="55" spans="1:6" ht="16.5">
      <c r="A55" s="42"/>
      <c r="B55" s="99"/>
      <c r="C55" s="43"/>
      <c r="D55" s="228"/>
      <c r="E55" s="120"/>
      <c r="F55" s="119"/>
    </row>
    <row r="56" spans="1:6" ht="409.5">
      <c r="A56" s="42">
        <f>A54+1</f>
        <v>16</v>
      </c>
      <c r="B56" s="164" t="s">
        <v>218</v>
      </c>
      <c r="C56" s="43"/>
      <c r="D56" s="228"/>
      <c r="E56" s="120"/>
      <c r="F56" s="119"/>
    </row>
    <row r="57" spans="1:6" ht="33">
      <c r="A57" s="42"/>
      <c r="B57" s="99" t="s">
        <v>231</v>
      </c>
      <c r="C57" s="43" t="s">
        <v>8</v>
      </c>
      <c r="D57" s="228">
        <v>70</v>
      </c>
      <c r="E57" s="120"/>
      <c r="F57" s="119">
        <f>D57*E57</f>
        <v>0</v>
      </c>
    </row>
    <row r="58" spans="1:6" ht="16.5">
      <c r="A58" s="42"/>
      <c r="B58" s="99" t="s">
        <v>232</v>
      </c>
      <c r="C58" s="43" t="s">
        <v>7</v>
      </c>
      <c r="D58" s="228">
        <v>170</v>
      </c>
      <c r="E58" s="120"/>
      <c r="F58" s="119">
        <f>D58*E58</f>
        <v>0</v>
      </c>
    </row>
    <row r="59" spans="1:6" ht="16.5">
      <c r="A59" s="42"/>
      <c r="B59" s="99"/>
      <c r="C59" s="43"/>
      <c r="D59" s="228"/>
      <c r="E59" s="120"/>
      <c r="F59" s="119"/>
    </row>
    <row r="60" spans="1:6" ht="181.5">
      <c r="A60" s="109">
        <f>A56+1</f>
        <v>17</v>
      </c>
      <c r="B60" s="164" t="s">
        <v>246</v>
      </c>
      <c r="C60" s="43" t="s">
        <v>89</v>
      </c>
      <c r="D60" s="228">
        <v>2</v>
      </c>
      <c r="E60" s="120"/>
      <c r="F60" s="177">
        <f>D60*E60</f>
        <v>0</v>
      </c>
    </row>
    <row r="61" spans="1:6" ht="16.5">
      <c r="A61" s="47"/>
      <c r="B61" s="161"/>
      <c r="C61" s="47"/>
      <c r="D61" s="228"/>
      <c r="E61" s="120"/>
      <c r="F61" s="120"/>
    </row>
    <row r="62" spans="1:6" ht="72.75" customHeight="1">
      <c r="A62" s="42">
        <f>A60+1</f>
        <v>18</v>
      </c>
      <c r="B62" s="99" t="s">
        <v>132</v>
      </c>
      <c r="C62" s="43" t="s">
        <v>8</v>
      </c>
      <c r="D62" s="228">
        <v>100</v>
      </c>
      <c r="E62" s="120"/>
      <c r="F62" s="119">
        <f>D62*E62</f>
        <v>0</v>
      </c>
    </row>
    <row r="63" spans="1:6" ht="16.5">
      <c r="A63" s="42"/>
      <c r="B63" s="99"/>
      <c r="C63" s="43"/>
      <c r="D63" s="228"/>
      <c r="E63" s="120"/>
      <c r="F63" s="119"/>
    </row>
    <row r="64" spans="1:6" ht="83.25" customHeight="1">
      <c r="A64" s="42">
        <f>A62+1</f>
        <v>19</v>
      </c>
      <c r="B64" s="162" t="s">
        <v>189</v>
      </c>
      <c r="C64" s="43"/>
      <c r="D64" s="228"/>
      <c r="E64" s="120"/>
      <c r="F64" s="119"/>
    </row>
    <row r="65" spans="1:7" ht="315.75" customHeight="1">
      <c r="A65" s="42"/>
      <c r="B65" s="99" t="s">
        <v>184</v>
      </c>
      <c r="C65" s="43"/>
      <c r="D65" s="228"/>
      <c r="E65" s="120"/>
      <c r="F65" s="119"/>
    </row>
    <row r="66" spans="1:7" ht="331.5" customHeight="1">
      <c r="A66" s="42"/>
      <c r="B66" s="99" t="s">
        <v>183</v>
      </c>
      <c r="C66" s="43" t="s">
        <v>7</v>
      </c>
      <c r="D66" s="228">
        <v>140</v>
      </c>
      <c r="E66" s="120"/>
      <c r="F66" s="119">
        <f>D66*E66</f>
        <v>0</v>
      </c>
    </row>
    <row r="67" spans="1:7" ht="16.5">
      <c r="A67" s="47"/>
      <c r="B67" s="47"/>
      <c r="C67" s="47"/>
      <c r="D67" s="47"/>
      <c r="E67" s="120"/>
      <c r="F67" s="120"/>
    </row>
    <row r="68" spans="1:7" ht="18.75" customHeight="1">
      <c r="A68" s="70"/>
      <c r="B68" s="63" t="s">
        <v>233</v>
      </c>
      <c r="C68" s="47"/>
      <c r="D68" s="47"/>
      <c r="E68" s="121"/>
      <c r="F68" s="178">
        <f>SUM(F44:F66)</f>
        <v>0</v>
      </c>
    </row>
    <row r="69" spans="1:7" ht="16.5">
      <c r="A69" s="47"/>
      <c r="B69" s="47"/>
      <c r="C69" s="47"/>
      <c r="D69" s="47"/>
      <c r="E69" s="69"/>
      <c r="F69" s="47"/>
    </row>
    <row r="70" spans="1:7" ht="16.5">
      <c r="A70" s="47"/>
      <c r="B70" s="47"/>
      <c r="C70" s="47"/>
      <c r="D70" s="47"/>
      <c r="E70" s="69"/>
      <c r="F70" s="47"/>
    </row>
    <row r="71" spans="1:7" ht="18.75">
      <c r="A71" s="114" t="s">
        <v>10</v>
      </c>
      <c r="B71" s="115" t="s">
        <v>93</v>
      </c>
      <c r="C71" s="47"/>
      <c r="D71" s="47"/>
      <c r="E71" s="69"/>
      <c r="F71" s="47"/>
    </row>
    <row r="72" spans="1:7" ht="16.5">
      <c r="A72" s="47"/>
      <c r="B72" s="47"/>
      <c r="C72" s="47"/>
      <c r="D72" s="47"/>
      <c r="E72" s="69"/>
      <c r="F72" s="47"/>
    </row>
    <row r="73" spans="1:7" ht="16.5">
      <c r="A73" s="43">
        <v>1</v>
      </c>
      <c r="B73" s="43">
        <v>2</v>
      </c>
      <c r="C73" s="43">
        <v>3</v>
      </c>
      <c r="D73" s="43">
        <v>4</v>
      </c>
      <c r="E73" s="66">
        <v>5</v>
      </c>
      <c r="F73" s="43">
        <v>6</v>
      </c>
    </row>
    <row r="74" spans="1:7" ht="33">
      <c r="A74" s="58" t="s">
        <v>1</v>
      </c>
      <c r="B74" s="58" t="s">
        <v>2</v>
      </c>
      <c r="C74" s="58" t="s">
        <v>3</v>
      </c>
      <c r="D74" s="58" t="s">
        <v>4</v>
      </c>
      <c r="E74" s="58" t="s">
        <v>354</v>
      </c>
      <c r="F74" s="58" t="s">
        <v>310</v>
      </c>
    </row>
    <row r="75" spans="1:7" ht="16.5">
      <c r="A75" s="47"/>
      <c r="B75" s="68"/>
      <c r="C75" s="47"/>
      <c r="D75" s="47"/>
      <c r="E75" s="69"/>
      <c r="F75" s="47"/>
    </row>
    <row r="76" spans="1:7" ht="115.5">
      <c r="A76" s="27">
        <f>A64+1</f>
        <v>20</v>
      </c>
      <c r="B76" s="162" t="s">
        <v>148</v>
      </c>
      <c r="C76" s="45" t="s">
        <v>5</v>
      </c>
      <c r="D76" s="220">
        <v>50</v>
      </c>
      <c r="E76" s="118"/>
      <c r="F76" s="119">
        <f>D76*E76</f>
        <v>0</v>
      </c>
      <c r="G76" s="23"/>
    </row>
    <row r="77" spans="1:7" ht="16.5">
      <c r="A77" s="58"/>
      <c r="B77" s="162"/>
      <c r="C77" s="45"/>
      <c r="D77" s="220"/>
      <c r="E77" s="118"/>
      <c r="F77" s="118"/>
    </row>
    <row r="78" spans="1:7" ht="156.75" customHeight="1">
      <c r="A78" s="27">
        <f>A76+1</f>
        <v>21</v>
      </c>
      <c r="B78" s="162" t="s">
        <v>226</v>
      </c>
      <c r="C78" s="45" t="s">
        <v>5</v>
      </c>
      <c r="D78" s="220">
        <v>450</v>
      </c>
      <c r="E78" s="118"/>
      <c r="F78" s="119">
        <f>D78*E78</f>
        <v>0</v>
      </c>
    </row>
    <row r="79" spans="1:7" ht="16.5">
      <c r="A79" s="27"/>
      <c r="B79" s="162"/>
      <c r="C79" s="45"/>
      <c r="D79" s="220"/>
      <c r="E79" s="118"/>
      <c r="F79" s="119"/>
    </row>
    <row r="80" spans="1:7" ht="120" customHeight="1">
      <c r="A80" s="27">
        <f>A78+1</f>
        <v>22</v>
      </c>
      <c r="B80" s="162" t="s">
        <v>253</v>
      </c>
      <c r="C80" s="45" t="s">
        <v>5</v>
      </c>
      <c r="D80" s="220">
        <v>1850</v>
      </c>
      <c r="E80" s="118"/>
      <c r="F80" s="119">
        <f>D80*E80</f>
        <v>0</v>
      </c>
    </row>
    <row r="81" spans="1:6" ht="16.5">
      <c r="A81" s="27"/>
      <c r="B81" s="162"/>
      <c r="C81" s="45"/>
      <c r="D81" s="220"/>
      <c r="E81" s="118"/>
      <c r="F81" s="119"/>
    </row>
    <row r="82" spans="1:6" ht="132">
      <c r="A82" s="35">
        <f>A80+1</f>
        <v>23</v>
      </c>
      <c r="B82" s="164" t="s">
        <v>234</v>
      </c>
      <c r="C82" s="28" t="s">
        <v>5</v>
      </c>
      <c r="D82" s="217">
        <v>50</v>
      </c>
      <c r="E82" s="179"/>
      <c r="F82" s="180">
        <f>D82*E82</f>
        <v>0</v>
      </c>
    </row>
    <row r="83" spans="1:6" ht="16.5">
      <c r="A83" s="27"/>
      <c r="B83" s="162"/>
      <c r="C83" s="45"/>
      <c r="D83" s="220"/>
      <c r="E83" s="118"/>
      <c r="F83" s="119"/>
    </row>
    <row r="84" spans="1:6" ht="256.5" customHeight="1">
      <c r="A84" s="27">
        <f>A82+1</f>
        <v>24</v>
      </c>
      <c r="B84" s="162" t="s">
        <v>149</v>
      </c>
      <c r="C84" s="45" t="s">
        <v>5</v>
      </c>
      <c r="D84" s="220">
        <v>50</v>
      </c>
      <c r="E84" s="118"/>
      <c r="F84" s="119">
        <f>D84*E84</f>
        <v>0</v>
      </c>
    </row>
    <row r="85" spans="1:6" ht="16.5">
      <c r="A85" s="58"/>
      <c r="B85" s="162"/>
      <c r="C85" s="45"/>
      <c r="D85" s="220"/>
      <c r="E85" s="118"/>
      <c r="F85" s="118"/>
    </row>
    <row r="86" spans="1:6" ht="115.5">
      <c r="A86" s="27">
        <f>A84+1</f>
        <v>25</v>
      </c>
      <c r="B86" s="162" t="s">
        <v>150</v>
      </c>
      <c r="C86" s="45" t="s">
        <v>5</v>
      </c>
      <c r="D86" s="232">
        <v>1050</v>
      </c>
      <c r="E86" s="118"/>
      <c r="F86" s="119">
        <f>D86*E86</f>
        <v>0</v>
      </c>
    </row>
    <row r="87" spans="1:6" ht="16.5">
      <c r="A87" s="27"/>
      <c r="B87" s="162"/>
      <c r="C87" s="45"/>
      <c r="D87" s="220"/>
      <c r="E87" s="118"/>
      <c r="F87" s="118"/>
    </row>
    <row r="88" spans="1:6" ht="231">
      <c r="A88" s="27">
        <f>A86+1</f>
        <v>26</v>
      </c>
      <c r="B88" s="162" t="s">
        <v>151</v>
      </c>
      <c r="C88" s="45" t="s">
        <v>108</v>
      </c>
      <c r="D88" s="220">
        <v>200</v>
      </c>
      <c r="E88" s="118"/>
      <c r="F88" s="119">
        <f>D88*E88</f>
        <v>0</v>
      </c>
    </row>
    <row r="89" spans="1:6" ht="16.5">
      <c r="A89" s="27"/>
      <c r="B89" s="162"/>
      <c r="C89" s="45"/>
      <c r="D89" s="220"/>
      <c r="E89" s="118"/>
      <c r="F89" s="119"/>
    </row>
    <row r="90" spans="1:6" ht="277.5" customHeight="1">
      <c r="A90" s="27">
        <f>A88+1</f>
        <v>27</v>
      </c>
      <c r="B90" s="162" t="s">
        <v>230</v>
      </c>
      <c r="C90" s="43" t="s">
        <v>8</v>
      </c>
      <c r="D90" s="232">
        <v>20</v>
      </c>
      <c r="E90" s="175"/>
      <c r="F90" s="119">
        <f>D90*E90</f>
        <v>0</v>
      </c>
    </row>
    <row r="91" spans="1:6" ht="16.5">
      <c r="A91" s="27"/>
      <c r="B91" s="162"/>
      <c r="C91" s="43"/>
      <c r="D91" s="232"/>
      <c r="E91" s="175"/>
      <c r="F91" s="119"/>
    </row>
    <row r="92" spans="1:6" ht="70.5" customHeight="1">
      <c r="A92" s="27">
        <f>A90+1</f>
        <v>28</v>
      </c>
      <c r="B92" s="162" t="s">
        <v>254</v>
      </c>
      <c r="C92" s="45" t="s">
        <v>5</v>
      </c>
      <c r="D92" s="220">
        <v>500</v>
      </c>
      <c r="E92" s="173"/>
      <c r="F92" s="119">
        <f>D92*E92</f>
        <v>0</v>
      </c>
    </row>
    <row r="93" spans="1:6" ht="16.5">
      <c r="A93" s="27"/>
      <c r="B93" s="162"/>
      <c r="C93" s="45"/>
      <c r="D93" s="220"/>
      <c r="E93" s="173"/>
      <c r="F93" s="119"/>
    </row>
    <row r="94" spans="1:6" ht="67.5" customHeight="1">
      <c r="A94" s="27">
        <f>A92+1</f>
        <v>29</v>
      </c>
      <c r="B94" s="162" t="s">
        <v>227</v>
      </c>
      <c r="C94" s="45" t="s">
        <v>5</v>
      </c>
      <c r="D94" s="220">
        <v>100</v>
      </c>
      <c r="E94" s="173"/>
      <c r="F94" s="119">
        <f>D94*E94</f>
        <v>0</v>
      </c>
    </row>
    <row r="95" spans="1:6" ht="16.5">
      <c r="A95" s="27"/>
      <c r="B95" s="99"/>
      <c r="C95" s="45"/>
      <c r="D95" s="220"/>
      <c r="E95" s="173"/>
      <c r="F95" s="119"/>
    </row>
    <row r="96" spans="1:6" ht="70.5" customHeight="1">
      <c r="A96" s="27">
        <f>A94+1</f>
        <v>30</v>
      </c>
      <c r="B96" s="162" t="s">
        <v>228</v>
      </c>
      <c r="C96" s="45" t="s">
        <v>5</v>
      </c>
      <c r="D96" s="220">
        <v>350</v>
      </c>
      <c r="E96" s="173"/>
      <c r="F96" s="119">
        <f>D96*E96</f>
        <v>0</v>
      </c>
    </row>
    <row r="97" spans="1:6" ht="16.5">
      <c r="A97" s="27"/>
      <c r="B97" s="162"/>
      <c r="C97" s="45"/>
      <c r="D97" s="220"/>
      <c r="E97" s="173"/>
      <c r="F97" s="119"/>
    </row>
    <row r="98" spans="1:6" ht="132">
      <c r="A98" s="27">
        <f>A96+1</f>
        <v>31</v>
      </c>
      <c r="B98" s="164" t="s">
        <v>235</v>
      </c>
      <c r="C98" s="28"/>
      <c r="D98" s="217"/>
      <c r="E98" s="181"/>
      <c r="F98" s="181"/>
    </row>
    <row r="99" spans="1:6" ht="16.5">
      <c r="A99" s="27"/>
      <c r="B99" s="99" t="s">
        <v>255</v>
      </c>
      <c r="C99" s="28" t="s">
        <v>89</v>
      </c>
      <c r="D99" s="220">
        <v>1</v>
      </c>
      <c r="E99" s="173"/>
      <c r="F99" s="181">
        <f t="shared" ref="F99:F118" si="0">D99*E99</f>
        <v>0</v>
      </c>
    </row>
    <row r="100" spans="1:6" ht="16.5">
      <c r="A100" s="27"/>
      <c r="B100" s="99" t="s">
        <v>256</v>
      </c>
      <c r="C100" s="28" t="s">
        <v>89</v>
      </c>
      <c r="D100" s="220">
        <v>1</v>
      </c>
      <c r="E100" s="173"/>
      <c r="F100" s="181">
        <f t="shared" si="0"/>
        <v>0</v>
      </c>
    </row>
    <row r="101" spans="1:6" ht="16.5">
      <c r="A101" s="27"/>
      <c r="B101" s="99" t="s">
        <v>257</v>
      </c>
      <c r="C101" s="28" t="s">
        <v>89</v>
      </c>
      <c r="D101" s="220">
        <v>1</v>
      </c>
      <c r="E101" s="173"/>
      <c r="F101" s="181">
        <f t="shared" si="0"/>
        <v>0</v>
      </c>
    </row>
    <row r="102" spans="1:6" ht="16.5">
      <c r="A102" s="27"/>
      <c r="B102" s="99" t="s">
        <v>258</v>
      </c>
      <c r="C102" s="28" t="s">
        <v>89</v>
      </c>
      <c r="D102" s="220">
        <v>1</v>
      </c>
      <c r="E102" s="173"/>
      <c r="F102" s="181">
        <f t="shared" si="0"/>
        <v>0</v>
      </c>
    </row>
    <row r="103" spans="1:6" ht="16.5">
      <c r="A103" s="27"/>
      <c r="B103" s="99" t="s">
        <v>259</v>
      </c>
      <c r="C103" s="28" t="s">
        <v>89</v>
      </c>
      <c r="D103" s="220">
        <v>1</v>
      </c>
      <c r="E103" s="173"/>
      <c r="F103" s="181">
        <f t="shared" si="0"/>
        <v>0</v>
      </c>
    </row>
    <row r="104" spans="1:6" ht="16.5">
      <c r="A104" s="27"/>
      <c r="B104" s="99" t="s">
        <v>260</v>
      </c>
      <c r="C104" s="28" t="s">
        <v>89</v>
      </c>
      <c r="D104" s="220">
        <v>1</v>
      </c>
      <c r="E104" s="173"/>
      <c r="F104" s="181">
        <f t="shared" si="0"/>
        <v>0</v>
      </c>
    </row>
    <row r="105" spans="1:6" ht="16.5">
      <c r="A105" s="27"/>
      <c r="B105" s="99" t="s">
        <v>261</v>
      </c>
      <c r="C105" s="28" t="s">
        <v>89</v>
      </c>
      <c r="D105" s="220">
        <v>1</v>
      </c>
      <c r="E105" s="173"/>
      <c r="F105" s="181">
        <f t="shared" si="0"/>
        <v>0</v>
      </c>
    </row>
    <row r="106" spans="1:6" ht="16.5">
      <c r="A106" s="27"/>
      <c r="B106" s="99" t="s">
        <v>262</v>
      </c>
      <c r="C106" s="28" t="s">
        <v>89</v>
      </c>
      <c r="D106" s="220">
        <v>1</v>
      </c>
      <c r="E106" s="173"/>
      <c r="F106" s="181">
        <f t="shared" si="0"/>
        <v>0</v>
      </c>
    </row>
    <row r="107" spans="1:6" ht="16.5">
      <c r="A107" s="27"/>
      <c r="B107" s="99" t="s">
        <v>263</v>
      </c>
      <c r="C107" s="28" t="s">
        <v>89</v>
      </c>
      <c r="D107" s="220">
        <v>1</v>
      </c>
      <c r="E107" s="173"/>
      <c r="F107" s="181">
        <f t="shared" si="0"/>
        <v>0</v>
      </c>
    </row>
    <row r="108" spans="1:6" ht="16.5">
      <c r="A108" s="27"/>
      <c r="B108" s="99" t="s">
        <v>264</v>
      </c>
      <c r="C108" s="28" t="s">
        <v>89</v>
      </c>
      <c r="D108" s="220">
        <v>1</v>
      </c>
      <c r="E108" s="173"/>
      <c r="F108" s="181">
        <f t="shared" si="0"/>
        <v>0</v>
      </c>
    </row>
    <row r="109" spans="1:6" ht="16.5">
      <c r="A109" s="27"/>
      <c r="B109" s="99" t="s">
        <v>265</v>
      </c>
      <c r="C109" s="28" t="s">
        <v>89</v>
      </c>
      <c r="D109" s="220">
        <v>1</v>
      </c>
      <c r="E109" s="173"/>
      <c r="F109" s="181">
        <f t="shared" si="0"/>
        <v>0</v>
      </c>
    </row>
    <row r="110" spans="1:6" ht="16.5">
      <c r="A110" s="27"/>
      <c r="B110" s="99" t="s">
        <v>266</v>
      </c>
      <c r="C110" s="28" t="s">
        <v>89</v>
      </c>
      <c r="D110" s="220">
        <v>1</v>
      </c>
      <c r="E110" s="173"/>
      <c r="F110" s="181">
        <f t="shared" si="0"/>
        <v>0</v>
      </c>
    </row>
    <row r="111" spans="1:6" ht="16.5">
      <c r="A111" s="27"/>
      <c r="B111" s="99" t="s">
        <v>267</v>
      </c>
      <c r="C111" s="28" t="s">
        <v>89</v>
      </c>
      <c r="D111" s="220">
        <v>2</v>
      </c>
      <c r="E111" s="173"/>
      <c r="F111" s="181">
        <f t="shared" si="0"/>
        <v>0</v>
      </c>
    </row>
    <row r="112" spans="1:6" ht="16.5">
      <c r="A112" s="27"/>
      <c r="B112" s="99" t="s">
        <v>268</v>
      </c>
      <c r="C112" s="28" t="s">
        <v>89</v>
      </c>
      <c r="D112" s="220">
        <v>1</v>
      </c>
      <c r="E112" s="173"/>
      <c r="F112" s="181">
        <f t="shared" si="0"/>
        <v>0</v>
      </c>
    </row>
    <row r="113" spans="1:6" ht="16.5">
      <c r="A113" s="27"/>
      <c r="B113" s="99" t="s">
        <v>269</v>
      </c>
      <c r="C113" s="28" t="s">
        <v>89</v>
      </c>
      <c r="D113" s="220">
        <v>2</v>
      </c>
      <c r="E113" s="173"/>
      <c r="F113" s="181">
        <f t="shared" si="0"/>
        <v>0</v>
      </c>
    </row>
    <row r="114" spans="1:6" ht="16.5">
      <c r="A114" s="27"/>
      <c r="B114" s="99" t="s">
        <v>270</v>
      </c>
      <c r="C114" s="28" t="s">
        <v>89</v>
      </c>
      <c r="D114" s="220">
        <v>1</v>
      </c>
      <c r="E114" s="173"/>
      <c r="F114" s="181">
        <f t="shared" si="0"/>
        <v>0</v>
      </c>
    </row>
    <row r="115" spans="1:6" ht="16.5">
      <c r="A115" s="27"/>
      <c r="B115" s="99" t="s">
        <v>271</v>
      </c>
      <c r="C115" s="28" t="s">
        <v>89</v>
      </c>
      <c r="D115" s="220">
        <v>2</v>
      </c>
      <c r="E115" s="173"/>
      <c r="F115" s="181">
        <f t="shared" si="0"/>
        <v>0</v>
      </c>
    </row>
    <row r="116" spans="1:6" ht="16.5">
      <c r="A116" s="27"/>
      <c r="B116" s="99" t="s">
        <v>272</v>
      </c>
      <c r="C116" s="28" t="s">
        <v>89</v>
      </c>
      <c r="D116" s="220">
        <v>2</v>
      </c>
      <c r="E116" s="173"/>
      <c r="F116" s="181">
        <f t="shared" si="0"/>
        <v>0</v>
      </c>
    </row>
    <row r="117" spans="1:6" ht="16.5">
      <c r="A117" s="27"/>
      <c r="B117" s="99" t="s">
        <v>281</v>
      </c>
      <c r="C117" s="28" t="s">
        <v>89</v>
      </c>
      <c r="D117" s="220">
        <v>1</v>
      </c>
      <c r="E117" s="173"/>
      <c r="F117" s="181">
        <f t="shared" si="0"/>
        <v>0</v>
      </c>
    </row>
    <row r="118" spans="1:6" ht="16.5">
      <c r="A118" s="27"/>
      <c r="B118" s="99" t="s">
        <v>282</v>
      </c>
      <c r="C118" s="28" t="s">
        <v>89</v>
      </c>
      <c r="D118" s="220">
        <v>3</v>
      </c>
      <c r="E118" s="173"/>
      <c r="F118" s="181">
        <f t="shared" si="0"/>
        <v>0</v>
      </c>
    </row>
    <row r="119" spans="1:6" ht="16.5">
      <c r="A119" s="27"/>
      <c r="B119" s="99" t="s">
        <v>283</v>
      </c>
      <c r="C119" s="28" t="s">
        <v>89</v>
      </c>
      <c r="D119" s="220">
        <v>1</v>
      </c>
      <c r="E119" s="173"/>
      <c r="F119" s="181">
        <f t="shared" ref="F119" si="1">D119*E119</f>
        <v>0</v>
      </c>
    </row>
    <row r="120" spans="1:6" ht="16.5">
      <c r="A120" s="27"/>
      <c r="B120" s="99"/>
      <c r="C120" s="28"/>
      <c r="D120" s="220"/>
      <c r="E120" s="173"/>
      <c r="F120" s="181"/>
    </row>
    <row r="121" spans="1:6" ht="147" customHeight="1">
      <c r="A121" s="27">
        <f>A98+1</f>
        <v>32</v>
      </c>
      <c r="B121" s="164" t="s">
        <v>273</v>
      </c>
      <c r="C121" s="28" t="s">
        <v>89</v>
      </c>
      <c r="D121" s="217">
        <v>4</v>
      </c>
      <c r="E121" s="181"/>
      <c r="F121" s="181">
        <f>D121*E121</f>
        <v>0</v>
      </c>
    </row>
    <row r="122" spans="1:6" ht="16.5">
      <c r="A122" s="27"/>
      <c r="B122" s="164"/>
      <c r="C122" s="28"/>
      <c r="D122" s="217"/>
      <c r="E122" s="181"/>
      <c r="F122" s="181"/>
    </row>
    <row r="123" spans="1:6" ht="137.25" customHeight="1">
      <c r="A123" s="27">
        <f>A121+1</f>
        <v>33</v>
      </c>
      <c r="B123" s="164" t="s">
        <v>236</v>
      </c>
      <c r="C123" s="28" t="s">
        <v>89</v>
      </c>
      <c r="D123" s="217">
        <v>8</v>
      </c>
      <c r="E123" s="181"/>
      <c r="F123" s="181">
        <f>D123*E123</f>
        <v>0</v>
      </c>
    </row>
    <row r="124" spans="1:6" ht="16.5">
      <c r="A124" s="27"/>
      <c r="B124" s="164"/>
      <c r="C124" s="28"/>
      <c r="D124" s="217"/>
      <c r="E124" s="181"/>
      <c r="F124" s="181"/>
    </row>
    <row r="125" spans="1:6" ht="115.5">
      <c r="A125" s="27">
        <f>A123+1</f>
        <v>34</v>
      </c>
      <c r="B125" s="164" t="s">
        <v>242</v>
      </c>
      <c r="C125" s="28" t="s">
        <v>89</v>
      </c>
      <c r="D125" s="217">
        <v>8</v>
      </c>
      <c r="E125" s="181"/>
      <c r="F125" s="181">
        <f>D125*E125</f>
        <v>0</v>
      </c>
    </row>
    <row r="126" spans="1:6" ht="16.5">
      <c r="A126" s="27"/>
      <c r="B126" s="164"/>
      <c r="C126" s="28"/>
      <c r="D126" s="217"/>
      <c r="E126" s="181"/>
      <c r="F126" s="181"/>
    </row>
    <row r="127" spans="1:6" ht="115.5">
      <c r="A127" s="35">
        <f>A125+1</f>
        <v>35</v>
      </c>
      <c r="B127" s="164" t="s">
        <v>243</v>
      </c>
      <c r="C127" s="28" t="s">
        <v>181</v>
      </c>
      <c r="D127" s="217">
        <v>1</v>
      </c>
      <c r="E127" s="179"/>
      <c r="F127" s="179">
        <f>D127*E127</f>
        <v>0</v>
      </c>
    </row>
    <row r="128" spans="1:6" ht="16.5">
      <c r="A128" s="35"/>
      <c r="B128" s="164"/>
      <c r="C128" s="28"/>
      <c r="D128" s="217"/>
      <c r="E128" s="179"/>
      <c r="F128" s="179"/>
    </row>
    <row r="129" spans="1:7" ht="93.75" customHeight="1">
      <c r="A129" s="27">
        <f>A127+1</f>
        <v>36</v>
      </c>
      <c r="B129" s="162" t="s">
        <v>152</v>
      </c>
      <c r="C129" s="45" t="s">
        <v>8</v>
      </c>
      <c r="D129" s="220">
        <v>100</v>
      </c>
      <c r="E129" s="118"/>
      <c r="F129" s="119">
        <f>D129*E129</f>
        <v>0</v>
      </c>
      <c r="G129" s="23"/>
    </row>
    <row r="130" spans="1:7" ht="16.5">
      <c r="A130" s="27"/>
      <c r="B130" s="162"/>
      <c r="C130" s="45"/>
      <c r="D130" s="220"/>
      <c r="E130" s="118"/>
      <c r="F130" s="119"/>
    </row>
    <row r="131" spans="1:7" ht="94.5" customHeight="1">
      <c r="A131" s="27">
        <f>A129+1</f>
        <v>37</v>
      </c>
      <c r="B131" s="162" t="s">
        <v>203</v>
      </c>
      <c r="C131" s="45" t="s">
        <v>8</v>
      </c>
      <c r="D131" s="220">
        <v>100</v>
      </c>
      <c r="E131" s="118"/>
      <c r="F131" s="119">
        <f>D131*E131</f>
        <v>0</v>
      </c>
    </row>
    <row r="132" spans="1:7" ht="16.5">
      <c r="A132" s="27"/>
      <c r="B132" s="44"/>
      <c r="C132" s="45"/>
      <c r="D132" s="61"/>
      <c r="E132" s="118"/>
      <c r="F132" s="118"/>
    </row>
    <row r="133" spans="1:7" ht="18" customHeight="1">
      <c r="A133" s="70"/>
      <c r="B133" s="63" t="s">
        <v>94</v>
      </c>
      <c r="C133" s="47"/>
      <c r="D133" s="47"/>
      <c r="E133" s="121"/>
      <c r="F133" s="121">
        <f>SUM(F76:F132)</f>
        <v>0</v>
      </c>
    </row>
    <row r="134" spans="1:7" ht="16.5">
      <c r="A134" s="70"/>
      <c r="B134" s="63"/>
      <c r="C134" s="47"/>
      <c r="D134" s="47"/>
      <c r="E134" s="64"/>
      <c r="F134" s="65"/>
    </row>
    <row r="135" spans="1:7" ht="16.5">
      <c r="A135" s="70"/>
      <c r="B135" s="63"/>
      <c r="C135" s="47"/>
      <c r="D135" s="47"/>
      <c r="E135" s="64"/>
      <c r="F135" s="65"/>
    </row>
    <row r="136" spans="1:7" ht="18">
      <c r="A136" s="149" t="s">
        <v>11</v>
      </c>
      <c r="B136" s="150" t="s">
        <v>212</v>
      </c>
      <c r="C136" s="151"/>
      <c r="D136" s="94"/>
      <c r="E136" s="152"/>
      <c r="F136" s="90"/>
    </row>
    <row r="137" spans="1:7">
      <c r="A137" s="92"/>
      <c r="B137" s="41"/>
      <c r="C137" s="93"/>
      <c r="D137" s="94"/>
      <c r="E137" s="152"/>
      <c r="F137" s="90"/>
    </row>
    <row r="138" spans="1:7">
      <c r="A138" s="82">
        <v>1</v>
      </c>
      <c r="B138" s="33">
        <v>2</v>
      </c>
      <c r="C138" s="33">
        <v>3</v>
      </c>
      <c r="D138" s="83">
        <v>4</v>
      </c>
      <c r="E138" s="83">
        <v>5</v>
      </c>
      <c r="F138" s="83">
        <v>6</v>
      </c>
    </row>
    <row r="139" spans="1:7" ht="33">
      <c r="A139" s="84" t="s">
        <v>1</v>
      </c>
      <c r="B139" s="34" t="s">
        <v>2</v>
      </c>
      <c r="C139" s="34" t="s">
        <v>3</v>
      </c>
      <c r="D139" s="85" t="s">
        <v>4</v>
      </c>
      <c r="E139" s="58" t="s">
        <v>354</v>
      </c>
      <c r="F139" s="58" t="s">
        <v>310</v>
      </c>
    </row>
    <row r="140" spans="1:7" ht="16.5">
      <c r="A140" s="84"/>
      <c r="B140" s="34"/>
      <c r="C140" s="34"/>
      <c r="D140" s="85"/>
      <c r="E140" s="86"/>
      <c r="F140" s="87"/>
    </row>
    <row r="141" spans="1:7" ht="99">
      <c r="A141" s="84">
        <f>A131+1</f>
        <v>38</v>
      </c>
      <c r="B141" s="102" t="s">
        <v>213</v>
      </c>
      <c r="C141" s="28" t="s">
        <v>8</v>
      </c>
      <c r="D141" s="217">
        <v>350</v>
      </c>
      <c r="E141" s="118"/>
      <c r="F141" s="119">
        <f>D141*E141</f>
        <v>0</v>
      </c>
    </row>
    <row r="142" spans="1:7" ht="16.5">
      <c r="A142" s="84"/>
      <c r="B142" s="102"/>
      <c r="C142" s="28"/>
      <c r="D142" s="29"/>
      <c r="E142" s="118"/>
      <c r="F142" s="119"/>
    </row>
    <row r="143" spans="1:7" ht="15.75" customHeight="1">
      <c r="A143" s="92"/>
      <c r="B143" s="259" t="s">
        <v>220</v>
      </c>
      <c r="C143" s="259"/>
      <c r="D143" s="94"/>
      <c r="E143" s="182"/>
      <c r="F143" s="121">
        <f>SUM(F141:F142)</f>
        <v>0</v>
      </c>
    </row>
    <row r="144" spans="1:7" ht="16.5">
      <c r="A144" s="70"/>
      <c r="B144" s="63"/>
      <c r="C144" s="47"/>
      <c r="D144" s="47"/>
      <c r="E144" s="64"/>
      <c r="F144" s="65"/>
    </row>
    <row r="145" spans="1:7" ht="16.5">
      <c r="A145" s="70"/>
      <c r="B145" s="63"/>
      <c r="C145" s="47"/>
      <c r="D145" s="47"/>
      <c r="E145" s="64"/>
      <c r="F145" s="65"/>
    </row>
    <row r="146" spans="1:7" ht="18.75">
      <c r="A146" s="153" t="s">
        <v>12</v>
      </c>
      <c r="B146" s="115" t="s">
        <v>82</v>
      </c>
      <c r="C146" s="47"/>
      <c r="D146" s="47"/>
      <c r="E146" s="69"/>
      <c r="F146" s="47"/>
    </row>
    <row r="147" spans="1:7" ht="16.5">
      <c r="A147" s="70"/>
      <c r="B147" s="47"/>
      <c r="C147" s="47"/>
      <c r="D147" s="47"/>
      <c r="E147" s="69"/>
      <c r="F147" s="47"/>
    </row>
    <row r="148" spans="1:7" ht="16.5">
      <c r="A148" s="71">
        <v>1</v>
      </c>
      <c r="B148" s="43">
        <v>2</v>
      </c>
      <c r="C148" s="43">
        <v>3</v>
      </c>
      <c r="D148" s="43">
        <v>4</v>
      </c>
      <c r="E148" s="66">
        <v>5</v>
      </c>
      <c r="F148" s="43">
        <v>6</v>
      </c>
    </row>
    <row r="149" spans="1:7" ht="33">
      <c r="A149" s="27" t="s">
        <v>1</v>
      </c>
      <c r="B149" s="58" t="s">
        <v>2</v>
      </c>
      <c r="C149" s="58" t="s">
        <v>3</v>
      </c>
      <c r="D149" s="58" t="s">
        <v>4</v>
      </c>
      <c r="E149" s="58" t="s">
        <v>354</v>
      </c>
      <c r="F149" s="58" t="s">
        <v>310</v>
      </c>
    </row>
    <row r="150" spans="1:7" ht="16.5">
      <c r="A150" s="27"/>
      <c r="B150" s="31"/>
      <c r="C150" s="45"/>
      <c r="D150" s="47"/>
      <c r="E150" s="60"/>
      <c r="F150" s="46"/>
    </row>
    <row r="151" spans="1:7" ht="300.75" customHeight="1">
      <c r="A151" s="27">
        <f>A141+1</f>
        <v>39</v>
      </c>
      <c r="B151" s="99" t="s">
        <v>172</v>
      </c>
      <c r="C151" s="45" t="s">
        <v>7</v>
      </c>
      <c r="D151" s="228">
        <v>2450</v>
      </c>
      <c r="E151" s="118"/>
      <c r="F151" s="119">
        <f>D151*E151</f>
        <v>0</v>
      </c>
    </row>
    <row r="152" spans="1:7" ht="16.5">
      <c r="A152" s="27"/>
      <c r="B152" s="99"/>
      <c r="C152" s="45"/>
      <c r="D152" s="228"/>
      <c r="E152" s="118"/>
      <c r="F152" s="119"/>
    </row>
    <row r="153" spans="1:7" ht="297">
      <c r="A153" s="27">
        <f>A151+1</f>
        <v>40</v>
      </c>
      <c r="B153" s="99" t="s">
        <v>274</v>
      </c>
      <c r="C153" s="45" t="s">
        <v>7</v>
      </c>
      <c r="D153" s="228">
        <v>420</v>
      </c>
      <c r="E153" s="118"/>
      <c r="F153" s="119">
        <f>D153*E153</f>
        <v>0</v>
      </c>
    </row>
    <row r="154" spans="1:7" ht="16.5">
      <c r="A154" s="27"/>
      <c r="B154" s="99"/>
      <c r="C154" s="45"/>
      <c r="D154" s="228"/>
      <c r="E154" s="118"/>
      <c r="F154" s="119"/>
    </row>
    <row r="155" spans="1:7" ht="297">
      <c r="A155" s="35">
        <f>A153+1</f>
        <v>41</v>
      </c>
      <c r="B155" s="99" t="s">
        <v>237</v>
      </c>
      <c r="C155" s="28" t="s">
        <v>5</v>
      </c>
      <c r="D155" s="230">
        <v>300</v>
      </c>
      <c r="E155" s="179"/>
      <c r="F155" s="180">
        <f>D155*E155</f>
        <v>0</v>
      </c>
    </row>
    <row r="156" spans="1:7" ht="16.5">
      <c r="A156" s="27"/>
      <c r="B156" s="99"/>
      <c r="C156" s="45"/>
      <c r="D156" s="228"/>
      <c r="E156" s="118"/>
      <c r="F156" s="119"/>
    </row>
    <row r="157" spans="1:7" ht="274.5" customHeight="1">
      <c r="A157" s="27">
        <f>A155+1</f>
        <v>42</v>
      </c>
      <c r="B157" s="99" t="s">
        <v>358</v>
      </c>
      <c r="C157" s="45" t="s">
        <v>5</v>
      </c>
      <c r="D157" s="228">
        <v>50</v>
      </c>
      <c r="E157" s="118"/>
      <c r="F157" s="119">
        <f>D157*E157</f>
        <v>0</v>
      </c>
      <c r="G157" s="23"/>
    </row>
    <row r="158" spans="1:7" ht="16.5">
      <c r="A158" s="27"/>
      <c r="B158" s="99"/>
      <c r="C158" s="45"/>
      <c r="D158" s="228"/>
      <c r="E158" s="118"/>
      <c r="F158" s="118"/>
      <c r="G158" s="23"/>
    </row>
    <row r="159" spans="1:7" ht="396">
      <c r="A159" s="27">
        <f>A157+1</f>
        <v>43</v>
      </c>
      <c r="B159" s="99" t="s">
        <v>138</v>
      </c>
      <c r="C159" s="45"/>
      <c r="D159" s="225"/>
      <c r="E159" s="174"/>
      <c r="F159" s="177"/>
      <c r="G159" s="23"/>
    </row>
    <row r="160" spans="1:7" ht="205.5" customHeight="1">
      <c r="A160" s="27"/>
      <c r="B160" s="99" t="s">
        <v>356</v>
      </c>
      <c r="C160" s="45" t="s">
        <v>5</v>
      </c>
      <c r="D160" s="224">
        <v>1850</v>
      </c>
      <c r="E160" s="175"/>
      <c r="F160" s="119">
        <f>D160*E160</f>
        <v>0</v>
      </c>
      <c r="G160" s="23"/>
    </row>
    <row r="161" spans="1:7" ht="16.5">
      <c r="A161" s="27"/>
      <c r="B161" s="99"/>
      <c r="C161" s="45"/>
      <c r="D161" s="228"/>
      <c r="E161" s="118"/>
      <c r="F161" s="119"/>
      <c r="G161" s="23"/>
    </row>
    <row r="162" spans="1:7" ht="409.5">
      <c r="A162" s="27">
        <f>A159+1</f>
        <v>44</v>
      </c>
      <c r="B162" s="99" t="s">
        <v>238</v>
      </c>
      <c r="C162" s="45"/>
      <c r="D162" s="225"/>
      <c r="E162" s="183"/>
      <c r="F162" s="183"/>
    </row>
    <row r="163" spans="1:7" ht="231" customHeight="1">
      <c r="A163" s="27"/>
      <c r="B163" s="99" t="s">
        <v>356</v>
      </c>
      <c r="C163" s="45" t="s">
        <v>5</v>
      </c>
      <c r="D163" s="224">
        <v>100</v>
      </c>
      <c r="E163" s="175"/>
      <c r="F163" s="119">
        <f>D163*E163</f>
        <v>0</v>
      </c>
    </row>
    <row r="164" spans="1:7" ht="16.5">
      <c r="A164" s="27"/>
      <c r="B164" s="99"/>
      <c r="C164" s="45"/>
      <c r="D164" s="228"/>
      <c r="E164" s="118"/>
      <c r="F164" s="118"/>
    </row>
    <row r="165" spans="1:7" ht="264">
      <c r="A165" s="27">
        <f>A162+1</f>
        <v>45</v>
      </c>
      <c r="B165" s="162" t="s">
        <v>153</v>
      </c>
      <c r="C165" s="45" t="s">
        <v>5</v>
      </c>
      <c r="D165" s="228">
        <v>50</v>
      </c>
      <c r="E165" s="118"/>
      <c r="F165" s="119">
        <f>D165*E165</f>
        <v>0</v>
      </c>
    </row>
    <row r="166" spans="1:7" ht="16.5">
      <c r="A166" s="58"/>
      <c r="B166" s="99"/>
      <c r="C166" s="45"/>
      <c r="D166" s="228"/>
      <c r="E166" s="173"/>
      <c r="F166" s="173"/>
    </row>
    <row r="167" spans="1:7" ht="165">
      <c r="A167" s="27">
        <f>A165+1</f>
        <v>46</v>
      </c>
      <c r="B167" s="162" t="s">
        <v>133</v>
      </c>
      <c r="C167" s="45" t="s">
        <v>8</v>
      </c>
      <c r="D167" s="228">
        <v>10</v>
      </c>
      <c r="E167" s="173"/>
      <c r="F167" s="119">
        <f>D167*E167</f>
        <v>0</v>
      </c>
    </row>
    <row r="168" spans="1:7" ht="16.5">
      <c r="A168" s="35"/>
      <c r="B168" s="162"/>
      <c r="C168" s="28"/>
      <c r="D168" s="230"/>
      <c r="E168" s="179"/>
      <c r="F168" s="180"/>
    </row>
    <row r="169" spans="1:7" ht="93.75" customHeight="1">
      <c r="A169" s="35">
        <f>A167+1</f>
        <v>47</v>
      </c>
      <c r="B169" s="165" t="s">
        <v>240</v>
      </c>
      <c r="C169" s="93"/>
      <c r="D169" s="231"/>
      <c r="E169" s="184"/>
      <c r="F169" s="184"/>
    </row>
    <row r="170" spans="1:7" ht="181.5">
      <c r="A170" s="35"/>
      <c r="B170" s="165" t="s">
        <v>239</v>
      </c>
      <c r="C170" s="28" t="s">
        <v>108</v>
      </c>
      <c r="D170" s="230">
        <v>140</v>
      </c>
      <c r="E170" s="179"/>
      <c r="F170" s="180">
        <f>D170*E170</f>
        <v>0</v>
      </c>
    </row>
    <row r="171" spans="1:7" ht="16.5">
      <c r="A171" s="35"/>
      <c r="B171" s="165"/>
      <c r="C171" s="28"/>
      <c r="D171" s="230"/>
      <c r="E171" s="179"/>
      <c r="F171" s="180"/>
    </row>
    <row r="172" spans="1:7" ht="249.75" customHeight="1">
      <c r="A172" s="27">
        <f>A169+1</f>
        <v>48</v>
      </c>
      <c r="B172" s="99" t="s">
        <v>221</v>
      </c>
      <c r="C172" s="45" t="s">
        <v>5</v>
      </c>
      <c r="D172" s="228">
        <v>350</v>
      </c>
      <c r="E172" s="173"/>
      <c r="F172" s="119">
        <f>D172*E172</f>
        <v>0</v>
      </c>
    </row>
    <row r="173" spans="1:7" ht="16.5">
      <c r="A173" s="58"/>
      <c r="B173" s="31"/>
      <c r="C173" s="45"/>
      <c r="D173" s="47"/>
      <c r="E173" s="118"/>
      <c r="F173" s="118"/>
    </row>
    <row r="174" spans="1:7" ht="16.5">
      <c r="A174" s="47"/>
      <c r="B174" s="63" t="s">
        <v>83</v>
      </c>
      <c r="C174" s="47"/>
      <c r="D174" s="47"/>
      <c r="E174" s="121"/>
      <c r="F174" s="121">
        <f>SUM(F151:F173)</f>
        <v>0</v>
      </c>
    </row>
    <row r="175" spans="1:7" ht="16.5">
      <c r="A175" s="148"/>
      <c r="B175" s="68"/>
      <c r="C175" s="47"/>
      <c r="D175" s="47"/>
      <c r="E175" s="69"/>
      <c r="F175" s="47"/>
    </row>
    <row r="176" spans="1:7" ht="16.5">
      <c r="A176" s="47"/>
      <c r="B176" s="47"/>
      <c r="C176" s="47"/>
      <c r="D176" s="47"/>
      <c r="E176" s="69"/>
      <c r="F176" s="47"/>
    </row>
    <row r="177" spans="1:6" ht="18.75">
      <c r="A177" s="114" t="s">
        <v>84</v>
      </c>
      <c r="B177" s="115" t="s">
        <v>86</v>
      </c>
      <c r="C177" s="47"/>
      <c r="D177" s="47"/>
      <c r="E177" s="69"/>
      <c r="F177" s="47"/>
    </row>
    <row r="178" spans="1:6" ht="16.5">
      <c r="A178" s="47"/>
      <c r="B178" s="47"/>
      <c r="C178" s="47"/>
      <c r="D178" s="47"/>
      <c r="E178" s="69"/>
      <c r="F178" s="47"/>
    </row>
    <row r="179" spans="1:6" ht="16.5">
      <c r="A179" s="43">
        <v>1</v>
      </c>
      <c r="B179" s="43">
        <v>2</v>
      </c>
      <c r="C179" s="43">
        <v>3</v>
      </c>
      <c r="D179" s="43">
        <v>4</v>
      </c>
      <c r="E179" s="66">
        <v>5</v>
      </c>
      <c r="F179" s="43">
        <v>6</v>
      </c>
    </row>
    <row r="180" spans="1:6" ht="33">
      <c r="A180" s="58" t="s">
        <v>1</v>
      </c>
      <c r="B180" s="58" t="s">
        <v>2</v>
      </c>
      <c r="C180" s="58" t="s">
        <v>3</v>
      </c>
      <c r="D180" s="58" t="s">
        <v>4</v>
      </c>
      <c r="E180" s="58" t="s">
        <v>354</v>
      </c>
      <c r="F180" s="58" t="s">
        <v>310</v>
      </c>
    </row>
    <row r="181" spans="1:6" ht="16.5">
      <c r="A181" s="58"/>
      <c r="B181" s="58"/>
      <c r="C181" s="58"/>
      <c r="D181" s="58"/>
      <c r="E181" s="67"/>
      <c r="F181" s="58"/>
    </row>
    <row r="182" spans="1:6" ht="308.25" customHeight="1">
      <c r="A182" s="27">
        <f>A172+1</f>
        <v>49</v>
      </c>
      <c r="B182" s="99" t="s">
        <v>139</v>
      </c>
      <c r="C182" s="45" t="s">
        <v>5</v>
      </c>
      <c r="D182" s="220">
        <v>450</v>
      </c>
      <c r="E182" s="185"/>
      <c r="F182" s="119">
        <f>D182*E182</f>
        <v>0</v>
      </c>
    </row>
    <row r="183" spans="1:6" ht="16.5">
      <c r="A183" s="27"/>
      <c r="B183" s="99"/>
      <c r="C183" s="45"/>
      <c r="D183" s="220"/>
      <c r="E183" s="185"/>
      <c r="F183" s="119"/>
    </row>
    <row r="184" spans="1:6" ht="298.5" customHeight="1">
      <c r="A184" s="27">
        <f>A182+1</f>
        <v>50</v>
      </c>
      <c r="B184" s="99" t="s">
        <v>275</v>
      </c>
      <c r="C184" s="45" t="s">
        <v>5</v>
      </c>
      <c r="D184" s="220">
        <v>1850</v>
      </c>
      <c r="E184" s="185"/>
      <c r="F184" s="119">
        <f>D184*E184</f>
        <v>0</v>
      </c>
    </row>
    <row r="185" spans="1:6" ht="16.5">
      <c r="A185" s="62"/>
      <c r="B185" s="99"/>
      <c r="C185" s="47"/>
      <c r="D185" s="220"/>
      <c r="E185" s="118"/>
      <c r="F185" s="118"/>
    </row>
    <row r="186" spans="1:6" ht="409.6" customHeight="1">
      <c r="A186" s="27">
        <f>A184+1</f>
        <v>51</v>
      </c>
      <c r="B186" s="99" t="s">
        <v>225</v>
      </c>
      <c r="C186" s="45" t="s">
        <v>5</v>
      </c>
      <c r="D186" s="228">
        <v>450</v>
      </c>
      <c r="E186" s="186"/>
      <c r="F186" s="119">
        <f>D186*E186</f>
        <v>0</v>
      </c>
    </row>
    <row r="187" spans="1:6" ht="16.5">
      <c r="A187" s="27"/>
      <c r="B187" s="99"/>
      <c r="C187" s="45"/>
      <c r="D187" s="228"/>
      <c r="E187" s="186"/>
      <c r="F187" s="119"/>
    </row>
    <row r="188" spans="1:6" ht="409.5">
      <c r="A188" s="27">
        <f>A186+1</f>
        <v>52</v>
      </c>
      <c r="B188" s="99" t="s">
        <v>276</v>
      </c>
      <c r="C188" s="45" t="s">
        <v>5</v>
      </c>
      <c r="D188" s="228">
        <v>1850</v>
      </c>
      <c r="E188" s="186"/>
      <c r="F188" s="119">
        <f>D188*E188</f>
        <v>0</v>
      </c>
    </row>
    <row r="189" spans="1:6" ht="16.5">
      <c r="A189" s="27"/>
      <c r="B189" s="99"/>
      <c r="C189" s="45"/>
      <c r="D189" s="228"/>
      <c r="E189" s="186"/>
      <c r="F189" s="119"/>
    </row>
    <row r="190" spans="1:6" ht="320.25" customHeight="1">
      <c r="A190" s="27">
        <f>A188+1</f>
        <v>53</v>
      </c>
      <c r="B190" s="99" t="s">
        <v>134</v>
      </c>
      <c r="C190" s="48"/>
      <c r="D190" s="220"/>
      <c r="E190" s="118"/>
      <c r="F190" s="119"/>
    </row>
    <row r="191" spans="1:6" ht="206.25" customHeight="1">
      <c r="A191" s="27"/>
      <c r="B191" s="99" t="s">
        <v>135</v>
      </c>
      <c r="C191" s="43" t="s">
        <v>89</v>
      </c>
      <c r="D191" s="220">
        <v>2300</v>
      </c>
      <c r="E191" s="118"/>
      <c r="F191" s="119">
        <f>D191*E191</f>
        <v>0</v>
      </c>
    </row>
    <row r="192" spans="1:6" ht="16.5">
      <c r="A192" s="62"/>
      <c r="B192" s="99"/>
      <c r="C192" s="47"/>
      <c r="D192" s="220"/>
      <c r="E192" s="118"/>
      <c r="F192" s="118"/>
    </row>
    <row r="193" spans="1:6" ht="318.75" customHeight="1">
      <c r="A193" s="27">
        <f>A190+1</f>
        <v>54</v>
      </c>
      <c r="B193" s="99" t="s">
        <v>277</v>
      </c>
      <c r="C193" s="47"/>
      <c r="D193" s="220"/>
      <c r="E193" s="118"/>
      <c r="F193" s="118"/>
    </row>
    <row r="194" spans="1:6" ht="277.5" customHeight="1">
      <c r="A194" s="62"/>
      <c r="B194" s="99" t="s">
        <v>359</v>
      </c>
      <c r="C194" s="47" t="s">
        <v>5</v>
      </c>
      <c r="D194" s="220">
        <v>2300</v>
      </c>
      <c r="E194" s="118"/>
      <c r="F194" s="119">
        <f>D194*E194</f>
        <v>0</v>
      </c>
    </row>
    <row r="195" spans="1:6" ht="16.5">
      <c r="A195" s="62"/>
      <c r="B195" s="99"/>
      <c r="C195" s="47"/>
      <c r="D195" s="220"/>
      <c r="E195" s="118"/>
      <c r="F195" s="118"/>
    </row>
    <row r="196" spans="1:6" ht="49.5">
      <c r="A196" s="27">
        <f>A193+1</f>
        <v>55</v>
      </c>
      <c r="B196" s="166" t="s">
        <v>140</v>
      </c>
      <c r="C196" s="51" t="s">
        <v>5</v>
      </c>
      <c r="D196" s="222">
        <v>1850</v>
      </c>
      <c r="E196" s="187"/>
      <c r="F196" s="119">
        <f>D196*E196</f>
        <v>0</v>
      </c>
    </row>
    <row r="197" spans="1:6" ht="16.5">
      <c r="A197" s="58"/>
      <c r="B197" s="167"/>
      <c r="C197" s="58"/>
      <c r="D197" s="229"/>
      <c r="E197" s="188"/>
      <c r="F197" s="188"/>
    </row>
    <row r="198" spans="1:6" ht="329.25" customHeight="1">
      <c r="A198" s="27">
        <f>A196+1</f>
        <v>56</v>
      </c>
      <c r="B198" s="99" t="s">
        <v>202</v>
      </c>
      <c r="C198" s="45" t="s">
        <v>7</v>
      </c>
      <c r="D198" s="220">
        <v>50</v>
      </c>
      <c r="E198" s="118"/>
      <c r="F198" s="119">
        <f>D198*E198</f>
        <v>0</v>
      </c>
    </row>
    <row r="199" spans="1:6" ht="16.5">
      <c r="A199" s="27"/>
      <c r="B199" s="99"/>
      <c r="C199" s="45"/>
      <c r="D199" s="220"/>
      <c r="E199" s="118"/>
      <c r="F199" s="118"/>
    </row>
    <row r="200" spans="1:6" ht="276" customHeight="1">
      <c r="A200" s="27">
        <f>A198+1</f>
        <v>57</v>
      </c>
      <c r="B200" s="99" t="s">
        <v>154</v>
      </c>
      <c r="C200" s="45" t="s">
        <v>7</v>
      </c>
      <c r="D200" s="220">
        <v>50</v>
      </c>
      <c r="E200" s="118"/>
      <c r="F200" s="119">
        <f>D200*E200</f>
        <v>0</v>
      </c>
    </row>
    <row r="201" spans="1:6" ht="16.5">
      <c r="A201" s="62"/>
      <c r="B201" s="63"/>
      <c r="C201" s="45"/>
      <c r="D201" s="59"/>
      <c r="E201" s="118"/>
      <c r="F201" s="120"/>
    </row>
    <row r="202" spans="1:6" ht="16.5">
      <c r="A202" s="47"/>
      <c r="B202" s="63" t="s">
        <v>87</v>
      </c>
      <c r="C202" s="47"/>
      <c r="D202" s="47"/>
      <c r="E202" s="121"/>
      <c r="F202" s="121">
        <f>SUM(F182:F201)</f>
        <v>0</v>
      </c>
    </row>
    <row r="203" spans="1:6" ht="16.5">
      <c r="A203" s="47"/>
      <c r="B203" s="47"/>
      <c r="C203" s="47"/>
      <c r="D203" s="47"/>
      <c r="E203" s="47"/>
      <c r="F203" s="47"/>
    </row>
    <row r="204" spans="1:6" ht="16.5">
      <c r="A204" s="47"/>
      <c r="B204" s="47"/>
      <c r="C204" s="47"/>
      <c r="D204" s="47"/>
      <c r="E204" s="47"/>
      <c r="F204" s="47"/>
    </row>
    <row r="205" spans="1:6" ht="18.75">
      <c r="A205" s="114" t="s">
        <v>85</v>
      </c>
      <c r="B205" s="115" t="s">
        <v>96</v>
      </c>
      <c r="C205" s="47"/>
      <c r="D205" s="47"/>
      <c r="E205" s="63"/>
      <c r="F205" s="65"/>
    </row>
    <row r="206" spans="1:6" ht="16.5">
      <c r="A206" s="148"/>
      <c r="B206" s="68"/>
      <c r="C206" s="47"/>
      <c r="D206" s="47"/>
      <c r="E206" s="63"/>
      <c r="F206" s="65"/>
    </row>
    <row r="207" spans="1:6" ht="16.5">
      <c r="A207" s="148"/>
      <c r="B207" s="251" t="s">
        <v>99</v>
      </c>
      <c r="C207" s="251"/>
      <c r="D207" s="251"/>
      <c r="E207" s="251"/>
      <c r="F207" s="251"/>
    </row>
    <row r="208" spans="1:6" ht="16.5">
      <c r="A208" s="148"/>
      <c r="B208" s="253" t="s">
        <v>90</v>
      </c>
      <c r="C208" s="254"/>
      <c r="D208" s="254"/>
      <c r="E208" s="254"/>
      <c r="F208" s="255"/>
    </row>
    <row r="209" spans="1:6" ht="30" customHeight="1">
      <c r="A209" s="148"/>
      <c r="B209" s="253" t="s">
        <v>91</v>
      </c>
      <c r="C209" s="254"/>
      <c r="D209" s="254"/>
      <c r="E209" s="254"/>
      <c r="F209" s="255"/>
    </row>
    <row r="210" spans="1:6" ht="44.25" customHeight="1">
      <c r="A210" s="148"/>
      <c r="B210" s="253" t="s">
        <v>92</v>
      </c>
      <c r="C210" s="254"/>
      <c r="D210" s="254"/>
      <c r="E210" s="254"/>
      <c r="F210" s="255"/>
    </row>
    <row r="211" spans="1:6" ht="94.5" customHeight="1">
      <c r="A211" s="148"/>
      <c r="B211" s="253" t="s">
        <v>357</v>
      </c>
      <c r="C211" s="254"/>
      <c r="D211" s="254"/>
      <c r="E211" s="254"/>
      <c r="F211" s="255"/>
    </row>
    <row r="212" spans="1:6" ht="53.25" customHeight="1">
      <c r="A212" s="148"/>
      <c r="B212" s="256" t="s">
        <v>100</v>
      </c>
      <c r="C212" s="257"/>
      <c r="D212" s="257"/>
      <c r="E212" s="257"/>
      <c r="F212" s="258"/>
    </row>
    <row r="213" spans="1:6" ht="16.5">
      <c r="A213" s="47"/>
      <c r="B213" s="47"/>
      <c r="C213" s="47"/>
      <c r="D213" s="47"/>
      <c r="E213" s="47"/>
      <c r="F213" s="47"/>
    </row>
    <row r="214" spans="1:6" ht="16.5">
      <c r="A214" s="43">
        <v>1</v>
      </c>
      <c r="B214" s="43">
        <v>2</v>
      </c>
      <c r="C214" s="43">
        <v>3</v>
      </c>
      <c r="D214" s="43">
        <v>4</v>
      </c>
      <c r="E214" s="43">
        <v>5</v>
      </c>
      <c r="F214" s="43">
        <v>6</v>
      </c>
    </row>
    <row r="215" spans="1:6" ht="33">
      <c r="A215" s="58" t="s">
        <v>1</v>
      </c>
      <c r="B215" s="58" t="s">
        <v>2</v>
      </c>
      <c r="C215" s="58" t="s">
        <v>3</v>
      </c>
      <c r="D215" s="58" t="s">
        <v>4</v>
      </c>
      <c r="E215" s="58" t="s">
        <v>354</v>
      </c>
      <c r="F215" s="58" t="s">
        <v>310</v>
      </c>
    </row>
    <row r="216" spans="1:6" ht="16.5">
      <c r="A216" s="59"/>
      <c r="B216" s="72"/>
      <c r="C216" s="45"/>
      <c r="D216" s="59"/>
      <c r="E216" s="59"/>
      <c r="F216" s="46"/>
    </row>
    <row r="217" spans="1:6" ht="214.5">
      <c r="A217" s="27">
        <f>A200+1</f>
        <v>58</v>
      </c>
      <c r="B217" s="99" t="s">
        <v>167</v>
      </c>
      <c r="C217" s="73" t="s">
        <v>108</v>
      </c>
      <c r="D217" s="223">
        <v>75</v>
      </c>
      <c r="E217" s="189"/>
      <c r="F217" s="119">
        <f>D217*E217</f>
        <v>0</v>
      </c>
    </row>
    <row r="218" spans="1:6" ht="16.5">
      <c r="A218" s="27"/>
      <c r="B218" s="99"/>
      <c r="C218" s="73"/>
      <c r="D218" s="223"/>
      <c r="E218" s="189"/>
      <c r="F218" s="119"/>
    </row>
    <row r="219" spans="1:6" ht="125.25" customHeight="1">
      <c r="A219" s="109">
        <f>A217+1</f>
        <v>59</v>
      </c>
      <c r="B219" s="164" t="s">
        <v>241</v>
      </c>
      <c r="C219" s="28" t="s">
        <v>89</v>
      </c>
      <c r="D219" s="217">
        <v>8</v>
      </c>
      <c r="E219" s="190"/>
      <c r="F219" s="190">
        <f>D219*E219</f>
        <v>0</v>
      </c>
    </row>
    <row r="220" spans="1:6" ht="16.5">
      <c r="A220" s="27"/>
      <c r="B220" s="102"/>
      <c r="C220" s="103"/>
      <c r="D220" s="77"/>
      <c r="E220" s="191"/>
      <c r="F220" s="119"/>
    </row>
    <row r="221" spans="1:6" ht="16.5">
      <c r="A221" s="47"/>
      <c r="B221" s="63" t="s">
        <v>97</v>
      </c>
      <c r="C221" s="47"/>
      <c r="D221" s="47"/>
      <c r="E221" s="121"/>
      <c r="F221" s="121">
        <f>SUM(F217:F220)</f>
        <v>0</v>
      </c>
    </row>
    <row r="222" spans="1:6" ht="16.5">
      <c r="A222" s="47"/>
      <c r="B222" s="47"/>
      <c r="C222" s="47"/>
      <c r="D222" s="47"/>
      <c r="E222" s="69"/>
      <c r="F222" s="47"/>
    </row>
    <row r="223" spans="1:6" ht="16.5">
      <c r="A223" s="47"/>
      <c r="B223" s="47"/>
      <c r="C223" s="47"/>
      <c r="D223" s="47"/>
      <c r="E223" s="69"/>
      <c r="F223" s="47"/>
    </row>
    <row r="224" spans="1:6" ht="18.75">
      <c r="A224" s="114" t="s">
        <v>98</v>
      </c>
      <c r="B224" s="115" t="s">
        <v>111</v>
      </c>
      <c r="C224" s="47"/>
      <c r="D224" s="47"/>
      <c r="E224" s="69"/>
      <c r="F224" s="47"/>
    </row>
    <row r="225" spans="1:6" ht="16.5">
      <c r="A225" s="47"/>
      <c r="B225" s="47"/>
      <c r="C225" s="47"/>
      <c r="D225" s="47"/>
      <c r="E225" s="69"/>
      <c r="F225" s="47"/>
    </row>
    <row r="226" spans="1:6" ht="16.5">
      <c r="A226" s="43">
        <v>1</v>
      </c>
      <c r="B226" s="43">
        <v>2</v>
      </c>
      <c r="C226" s="43">
        <v>3</v>
      </c>
      <c r="D226" s="43">
        <v>4</v>
      </c>
      <c r="E226" s="66">
        <v>5</v>
      </c>
      <c r="F226" s="43">
        <v>6</v>
      </c>
    </row>
    <row r="227" spans="1:6" ht="33">
      <c r="A227" s="58" t="s">
        <v>1</v>
      </c>
      <c r="B227" s="58" t="s">
        <v>2</v>
      </c>
      <c r="C227" s="58" t="s">
        <v>3</v>
      </c>
      <c r="D227" s="58" t="s">
        <v>4</v>
      </c>
      <c r="E227" s="58" t="s">
        <v>354</v>
      </c>
      <c r="F227" s="58" t="s">
        <v>310</v>
      </c>
    </row>
    <row r="228" spans="1:6" ht="16.5">
      <c r="A228" s="62"/>
      <c r="B228" s="63"/>
      <c r="C228" s="45"/>
      <c r="D228" s="59"/>
      <c r="E228" s="60"/>
      <c r="F228" s="47"/>
    </row>
    <row r="229" spans="1:6" ht="159.75" customHeight="1">
      <c r="A229" s="42">
        <f>A219+1</f>
        <v>60</v>
      </c>
      <c r="B229" s="162" t="s">
        <v>155</v>
      </c>
      <c r="C229" s="45" t="s">
        <v>8</v>
      </c>
      <c r="D229" s="220">
        <v>5</v>
      </c>
      <c r="E229" s="118"/>
      <c r="F229" s="119">
        <f>D229*E229</f>
        <v>0</v>
      </c>
    </row>
    <row r="230" spans="1:6" ht="16.5">
      <c r="A230" s="42"/>
      <c r="B230" s="162"/>
      <c r="C230" s="45"/>
      <c r="D230" s="220"/>
      <c r="E230" s="118"/>
      <c r="F230" s="119"/>
    </row>
    <row r="231" spans="1:6" ht="126" customHeight="1">
      <c r="A231" s="42">
        <f>A229+1</f>
        <v>61</v>
      </c>
      <c r="B231" s="162" t="s">
        <v>210</v>
      </c>
      <c r="C231" s="45" t="s">
        <v>8</v>
      </c>
      <c r="D231" s="220">
        <v>1</v>
      </c>
      <c r="E231" s="118"/>
      <c r="F231" s="119">
        <f>D231*E231</f>
        <v>0</v>
      </c>
    </row>
    <row r="232" spans="1:6" ht="16.5">
      <c r="A232" s="42"/>
      <c r="B232" s="162"/>
      <c r="C232" s="45"/>
      <c r="D232" s="220"/>
      <c r="E232" s="118"/>
      <c r="F232" s="119"/>
    </row>
    <row r="233" spans="1:6" ht="189.75" customHeight="1">
      <c r="A233" s="54">
        <f>A231+1</f>
        <v>62</v>
      </c>
      <c r="B233" s="164" t="s">
        <v>208</v>
      </c>
      <c r="C233" s="28" t="s">
        <v>8</v>
      </c>
      <c r="D233" s="220">
        <v>2</v>
      </c>
      <c r="E233" s="118"/>
      <c r="F233" s="119">
        <f>D233*E233</f>
        <v>0</v>
      </c>
    </row>
    <row r="234" spans="1:6" ht="16.5">
      <c r="A234" s="74"/>
      <c r="B234" s="162"/>
      <c r="C234" s="45"/>
      <c r="D234" s="220"/>
      <c r="E234" s="118"/>
      <c r="F234" s="120"/>
    </row>
    <row r="235" spans="1:6" ht="181.5">
      <c r="A235" s="42">
        <f>A233+1</f>
        <v>63</v>
      </c>
      <c r="B235" s="162" t="s">
        <v>156</v>
      </c>
      <c r="C235" s="45" t="s">
        <v>5</v>
      </c>
      <c r="D235" s="220">
        <v>100</v>
      </c>
      <c r="E235" s="118"/>
      <c r="F235" s="119">
        <f>D235*E235</f>
        <v>0</v>
      </c>
    </row>
    <row r="236" spans="1:6" ht="16.5">
      <c r="A236" s="42"/>
      <c r="B236" s="162"/>
      <c r="C236" s="45"/>
      <c r="D236" s="220"/>
      <c r="E236" s="118"/>
      <c r="F236" s="119"/>
    </row>
    <row r="237" spans="1:6" ht="123.75" customHeight="1">
      <c r="A237" s="42">
        <f>A235+1</f>
        <v>64</v>
      </c>
      <c r="B237" s="162" t="s">
        <v>211</v>
      </c>
      <c r="C237" s="45" t="s">
        <v>7</v>
      </c>
      <c r="D237" s="220">
        <v>20</v>
      </c>
      <c r="E237" s="118"/>
      <c r="F237" s="119">
        <f>D237*E237</f>
        <v>0</v>
      </c>
    </row>
    <row r="238" spans="1:6" ht="16.5">
      <c r="A238" s="42"/>
      <c r="B238" s="162"/>
      <c r="C238" s="45"/>
      <c r="D238" s="220"/>
      <c r="E238" s="118"/>
      <c r="F238" s="119"/>
    </row>
    <row r="239" spans="1:6" ht="141" customHeight="1">
      <c r="A239" s="42">
        <f>A237+1</f>
        <v>65</v>
      </c>
      <c r="B239" s="164" t="s">
        <v>229</v>
      </c>
      <c r="C239" s="45" t="s">
        <v>8</v>
      </c>
      <c r="D239" s="220">
        <v>5</v>
      </c>
      <c r="E239" s="118"/>
      <c r="F239" s="119">
        <f>D239*E239</f>
        <v>0</v>
      </c>
    </row>
    <row r="240" spans="1:6" ht="16.5">
      <c r="A240" s="42"/>
      <c r="B240" s="164"/>
      <c r="C240" s="45"/>
      <c r="D240" s="220"/>
      <c r="E240" s="118"/>
      <c r="F240" s="119"/>
    </row>
    <row r="241" spans="1:6" ht="122.25" customHeight="1">
      <c r="A241" s="27">
        <f>A239+1</f>
        <v>66</v>
      </c>
      <c r="B241" s="164" t="s">
        <v>248</v>
      </c>
      <c r="C241" s="28" t="s">
        <v>5</v>
      </c>
      <c r="D241" s="217">
        <v>50</v>
      </c>
      <c r="E241" s="192"/>
      <c r="F241" s="192">
        <f>D241*E241</f>
        <v>0</v>
      </c>
    </row>
    <row r="242" spans="1:6" ht="16.5">
      <c r="A242" s="27"/>
      <c r="B242" s="164"/>
      <c r="C242" s="28"/>
      <c r="D242" s="217"/>
      <c r="E242" s="192"/>
      <c r="F242" s="192"/>
    </row>
    <row r="243" spans="1:6" ht="99">
      <c r="A243" s="27">
        <f>A241+1</f>
        <v>67</v>
      </c>
      <c r="B243" s="164" t="s">
        <v>249</v>
      </c>
      <c r="C243" s="73" t="s">
        <v>108</v>
      </c>
      <c r="D243" s="223">
        <v>100</v>
      </c>
      <c r="E243" s="189"/>
      <c r="F243" s="193">
        <f>D243*E243</f>
        <v>0</v>
      </c>
    </row>
    <row r="244" spans="1:6" ht="16.5">
      <c r="A244" s="42"/>
      <c r="B244" s="164"/>
      <c r="C244" s="45"/>
      <c r="D244" s="220"/>
      <c r="E244" s="118"/>
      <c r="F244" s="119"/>
    </row>
    <row r="245" spans="1:6" ht="176.25" customHeight="1">
      <c r="A245" s="27">
        <f>A243+1</f>
        <v>68</v>
      </c>
      <c r="B245" s="164" t="s">
        <v>247</v>
      </c>
      <c r="C245" s="73" t="s">
        <v>5</v>
      </c>
      <c r="D245" s="223">
        <v>75</v>
      </c>
      <c r="E245" s="173"/>
      <c r="F245" s="193">
        <f>D245*E245</f>
        <v>0</v>
      </c>
    </row>
    <row r="246" spans="1:6" ht="16.5">
      <c r="A246" s="92"/>
      <c r="B246" s="37"/>
      <c r="C246" s="93"/>
      <c r="D246" s="94"/>
      <c r="E246" s="184"/>
      <c r="F246" s="184"/>
    </row>
    <row r="247" spans="1:6" ht="16.5">
      <c r="A247" s="47"/>
      <c r="B247" s="63" t="s">
        <v>112</v>
      </c>
      <c r="C247" s="47"/>
      <c r="D247" s="47"/>
      <c r="E247" s="121"/>
      <c r="F247" s="121">
        <f>SUM(F229:F246)</f>
        <v>0</v>
      </c>
    </row>
    <row r="248" spans="1:6" ht="16.5">
      <c r="A248" s="62"/>
      <c r="B248" s="63"/>
      <c r="C248" s="45"/>
      <c r="D248" s="59"/>
      <c r="E248" s="64"/>
      <c r="F248" s="65"/>
    </row>
    <row r="249" spans="1:6" ht="16.5">
      <c r="A249" s="47"/>
      <c r="B249" s="47"/>
      <c r="C249" s="47"/>
      <c r="D249" s="47"/>
      <c r="E249" s="69"/>
      <c r="F249" s="47"/>
    </row>
    <row r="250" spans="1:6" ht="18.75">
      <c r="A250" s="114" t="s">
        <v>118</v>
      </c>
      <c r="B250" s="115" t="s">
        <v>109</v>
      </c>
      <c r="C250" s="47"/>
      <c r="D250" s="47"/>
      <c r="E250" s="69"/>
      <c r="F250" s="47"/>
    </row>
    <row r="251" spans="1:6" ht="16.5">
      <c r="A251" s="47"/>
      <c r="B251" s="47"/>
      <c r="C251" s="47"/>
      <c r="D251" s="47"/>
      <c r="E251" s="69"/>
      <c r="F251" s="47"/>
    </row>
    <row r="252" spans="1:6" ht="16.5">
      <c r="A252" s="43">
        <v>1</v>
      </c>
      <c r="B252" s="43">
        <v>2</v>
      </c>
      <c r="C252" s="43">
        <v>3</v>
      </c>
      <c r="D252" s="43">
        <v>4</v>
      </c>
      <c r="E252" s="66">
        <v>5</v>
      </c>
      <c r="F252" s="43">
        <v>6</v>
      </c>
    </row>
    <row r="253" spans="1:6" ht="33">
      <c r="A253" s="58" t="s">
        <v>1</v>
      </c>
      <c r="B253" s="58" t="s">
        <v>2</v>
      </c>
      <c r="C253" s="58" t="s">
        <v>3</v>
      </c>
      <c r="D253" s="58" t="s">
        <v>4</v>
      </c>
      <c r="E253" s="58" t="s">
        <v>354</v>
      </c>
      <c r="F253" s="58" t="s">
        <v>310</v>
      </c>
    </row>
    <row r="254" spans="1:6" ht="16.5">
      <c r="A254" s="59"/>
      <c r="B254" s="72"/>
      <c r="C254" s="45"/>
      <c r="D254" s="59"/>
      <c r="E254" s="60"/>
      <c r="F254" s="46"/>
    </row>
    <row r="255" spans="1:6" ht="99">
      <c r="A255" s="27">
        <f>A245+1</f>
        <v>69</v>
      </c>
      <c r="B255" s="99" t="s">
        <v>157</v>
      </c>
      <c r="C255" s="45" t="s">
        <v>5</v>
      </c>
      <c r="D255" s="220">
        <v>1050</v>
      </c>
      <c r="E255" s="118"/>
      <c r="F255" s="119">
        <f>D255*E255</f>
        <v>0</v>
      </c>
    </row>
    <row r="256" spans="1:6" ht="16.5">
      <c r="A256" s="27"/>
      <c r="B256" s="99"/>
      <c r="C256" s="45"/>
      <c r="D256" s="220"/>
      <c r="E256" s="118"/>
      <c r="F256" s="118"/>
    </row>
    <row r="257" spans="1:6" ht="82.5">
      <c r="A257" s="27">
        <f>A255+1</f>
        <v>70</v>
      </c>
      <c r="B257" s="168" t="s">
        <v>158</v>
      </c>
      <c r="C257" s="56" t="s">
        <v>5</v>
      </c>
      <c r="D257" s="227">
        <v>1050</v>
      </c>
      <c r="E257" s="194"/>
      <c r="F257" s="119">
        <f>D257*E257</f>
        <v>0</v>
      </c>
    </row>
    <row r="258" spans="1:6" ht="16.5">
      <c r="A258" s="31"/>
      <c r="B258" s="99"/>
      <c r="C258" s="45"/>
      <c r="D258" s="220"/>
      <c r="E258" s="118"/>
      <c r="F258" s="118"/>
    </row>
    <row r="259" spans="1:6" ht="115.5">
      <c r="A259" s="27">
        <f>A257+1</f>
        <v>71</v>
      </c>
      <c r="B259" s="99" t="s">
        <v>159</v>
      </c>
      <c r="C259" s="45" t="s">
        <v>5</v>
      </c>
      <c r="D259" s="220">
        <v>800</v>
      </c>
      <c r="E259" s="118"/>
      <c r="F259" s="119">
        <f>D259*E259</f>
        <v>0</v>
      </c>
    </row>
    <row r="260" spans="1:6" ht="16.5">
      <c r="A260" s="27"/>
      <c r="B260" s="99"/>
      <c r="C260" s="45"/>
      <c r="D260" s="220"/>
      <c r="E260" s="118"/>
      <c r="F260" s="119"/>
    </row>
    <row r="261" spans="1:6" ht="86.25" customHeight="1">
      <c r="A261" s="109">
        <f>A259+1</f>
        <v>72</v>
      </c>
      <c r="B261" s="165" t="s">
        <v>250</v>
      </c>
      <c r="C261" s="56" t="s">
        <v>5</v>
      </c>
      <c r="D261" s="227">
        <v>150</v>
      </c>
      <c r="E261" s="194"/>
      <c r="F261" s="193">
        <f>D261*E261</f>
        <v>0</v>
      </c>
    </row>
    <row r="262" spans="1:6" ht="16.5">
      <c r="A262" s="27"/>
      <c r="B262" s="99"/>
      <c r="C262" s="45"/>
      <c r="D262" s="220"/>
      <c r="E262" s="118"/>
      <c r="F262" s="119"/>
    </row>
    <row r="263" spans="1:6" ht="99">
      <c r="A263" s="42">
        <f>A261+1</f>
        <v>73</v>
      </c>
      <c r="B263" s="99" t="s">
        <v>160</v>
      </c>
      <c r="C263" s="56" t="s">
        <v>108</v>
      </c>
      <c r="D263" s="227">
        <v>100</v>
      </c>
      <c r="E263" s="194"/>
      <c r="F263" s="119">
        <f>D263*E263</f>
        <v>0</v>
      </c>
    </row>
    <row r="264" spans="1:6" ht="16.5">
      <c r="A264" s="42"/>
      <c r="B264" s="99"/>
      <c r="C264" s="56"/>
      <c r="D264" s="227"/>
      <c r="E264" s="194"/>
      <c r="F264" s="195"/>
    </row>
    <row r="265" spans="1:6" ht="87" customHeight="1">
      <c r="A265" s="42">
        <f>A263+1</f>
        <v>74</v>
      </c>
      <c r="B265" s="99" t="s">
        <v>161</v>
      </c>
      <c r="C265" s="56" t="s">
        <v>89</v>
      </c>
      <c r="D265" s="227">
        <v>100</v>
      </c>
      <c r="E265" s="194"/>
      <c r="F265" s="119">
        <f>D265*E265</f>
        <v>0</v>
      </c>
    </row>
    <row r="266" spans="1:6" ht="16.5">
      <c r="A266" s="42"/>
      <c r="B266" s="99"/>
      <c r="C266" s="56"/>
      <c r="D266" s="227"/>
      <c r="E266" s="194"/>
      <c r="F266" s="195"/>
    </row>
    <row r="267" spans="1:6" ht="127.5" customHeight="1">
      <c r="A267" s="42">
        <f>A265+1</f>
        <v>75</v>
      </c>
      <c r="B267" s="99" t="s">
        <v>162</v>
      </c>
      <c r="C267" s="43" t="s">
        <v>89</v>
      </c>
      <c r="D267" s="228">
        <v>2100</v>
      </c>
      <c r="E267" s="194"/>
      <c r="F267" s="119">
        <f>D267*E267</f>
        <v>0</v>
      </c>
    </row>
    <row r="268" spans="1:6" ht="16.5">
      <c r="A268" s="62"/>
      <c r="B268" s="75"/>
      <c r="C268" s="45"/>
      <c r="D268" s="59"/>
      <c r="E268" s="118"/>
      <c r="F268" s="118"/>
    </row>
    <row r="269" spans="1:6" ht="16.5">
      <c r="A269" s="62"/>
      <c r="B269" s="251" t="s">
        <v>110</v>
      </c>
      <c r="C269" s="251"/>
      <c r="D269" s="59"/>
      <c r="E269" s="121"/>
      <c r="F269" s="121">
        <f>SUM(F255:F268)</f>
        <v>0</v>
      </c>
    </row>
    <row r="270" spans="1:6" ht="16.5">
      <c r="A270" s="47"/>
      <c r="B270" s="47"/>
      <c r="C270" s="47"/>
      <c r="D270" s="47"/>
      <c r="E270" s="69"/>
      <c r="F270" s="47"/>
    </row>
    <row r="271" spans="1:6" ht="16.5">
      <c r="A271" s="47"/>
      <c r="B271" s="47"/>
      <c r="C271" s="47"/>
      <c r="D271" s="47"/>
      <c r="E271" s="69"/>
      <c r="F271" s="47"/>
    </row>
    <row r="272" spans="1:6" ht="18">
      <c r="A272" s="149" t="s">
        <v>119</v>
      </c>
      <c r="B272" s="150" t="s">
        <v>168</v>
      </c>
      <c r="C272" s="151"/>
      <c r="D272" s="94"/>
      <c r="E272" s="152"/>
      <c r="F272" s="90"/>
    </row>
    <row r="273" spans="1:6">
      <c r="A273" s="92"/>
      <c r="B273" s="41"/>
      <c r="C273" s="93"/>
      <c r="D273" s="94"/>
      <c r="E273" s="152"/>
      <c r="F273" s="90"/>
    </row>
    <row r="274" spans="1:6">
      <c r="A274" s="82">
        <v>1</v>
      </c>
      <c r="B274" s="33">
        <v>2</v>
      </c>
      <c r="C274" s="33">
        <v>3</v>
      </c>
      <c r="D274" s="83">
        <v>4</v>
      </c>
      <c r="E274" s="33">
        <v>5</v>
      </c>
      <c r="F274" s="83">
        <v>6</v>
      </c>
    </row>
    <row r="275" spans="1:6" ht="33">
      <c r="A275" s="84" t="s">
        <v>1</v>
      </c>
      <c r="B275" s="34" t="s">
        <v>2</v>
      </c>
      <c r="C275" s="34" t="s">
        <v>3</v>
      </c>
      <c r="D275" s="85" t="s">
        <v>4</v>
      </c>
      <c r="E275" s="58" t="s">
        <v>354</v>
      </c>
      <c r="F275" s="58" t="s">
        <v>310</v>
      </c>
    </row>
    <row r="276" spans="1:6" ht="16.5">
      <c r="A276" s="55"/>
      <c r="B276" s="37"/>
      <c r="C276" s="28"/>
      <c r="D276" s="88"/>
      <c r="E276" s="89"/>
      <c r="F276" s="90"/>
    </row>
    <row r="277" spans="1:6" ht="228" customHeight="1">
      <c r="A277" s="54">
        <f>A267+1</f>
        <v>76</v>
      </c>
      <c r="B277" s="169" t="s">
        <v>169</v>
      </c>
      <c r="C277" s="28" t="s">
        <v>5</v>
      </c>
      <c r="D277" s="217">
        <v>1850</v>
      </c>
      <c r="E277" s="192"/>
      <c r="F277" s="119">
        <f>D277*E277</f>
        <v>0</v>
      </c>
    </row>
    <row r="278" spans="1:6" ht="16.5">
      <c r="A278" s="55"/>
      <c r="B278" s="29"/>
      <c r="C278" s="28"/>
      <c r="D278" s="88"/>
      <c r="E278" s="196"/>
      <c r="F278" s="196"/>
    </row>
    <row r="279" spans="1:6" ht="16.5">
      <c r="A279" s="92"/>
      <c r="B279" s="37" t="s">
        <v>170</v>
      </c>
      <c r="C279" s="93"/>
      <c r="D279" s="94"/>
      <c r="E279" s="197"/>
      <c r="F279" s="198">
        <f>SUM(F276:F278)</f>
        <v>0</v>
      </c>
    </row>
    <row r="280" spans="1:6" ht="16.5">
      <c r="A280" s="47"/>
      <c r="B280" s="47"/>
      <c r="C280" s="47"/>
      <c r="D280" s="47"/>
      <c r="E280" s="69"/>
      <c r="F280" s="47"/>
    </row>
    <row r="281" spans="1:6" ht="16.5">
      <c r="A281" s="47"/>
      <c r="B281" s="47"/>
      <c r="C281" s="47"/>
      <c r="D281" s="47"/>
      <c r="E281" s="69"/>
      <c r="F281" s="47"/>
    </row>
    <row r="282" spans="1:6" ht="18">
      <c r="A282" s="154" t="s">
        <v>120</v>
      </c>
      <c r="B282" s="150" t="s">
        <v>174</v>
      </c>
      <c r="C282" s="151"/>
      <c r="D282" s="94"/>
      <c r="E282" s="152"/>
      <c r="F282" s="90"/>
    </row>
    <row r="283" spans="1:6" ht="16.5">
      <c r="A283" s="92"/>
      <c r="B283" s="37"/>
      <c r="C283" s="93"/>
      <c r="D283" s="94"/>
      <c r="E283" s="95"/>
      <c r="F283" s="155"/>
    </row>
    <row r="284" spans="1:6">
      <c r="A284" s="33">
        <v>1</v>
      </c>
      <c r="B284" s="33">
        <v>2</v>
      </c>
      <c r="C284" s="33">
        <v>3</v>
      </c>
      <c r="D284" s="83">
        <v>4</v>
      </c>
      <c r="E284" s="33">
        <v>5</v>
      </c>
      <c r="F284" s="33">
        <v>6</v>
      </c>
    </row>
    <row r="285" spans="1:6" ht="33">
      <c r="A285" s="34" t="s">
        <v>1</v>
      </c>
      <c r="B285" s="34" t="s">
        <v>2</v>
      </c>
      <c r="C285" s="34" t="s">
        <v>3</v>
      </c>
      <c r="D285" s="85" t="s">
        <v>4</v>
      </c>
      <c r="E285" s="58" t="s">
        <v>354</v>
      </c>
      <c r="F285" s="58" t="s">
        <v>310</v>
      </c>
    </row>
    <row r="286" spans="1:6" ht="16.5">
      <c r="A286" s="34"/>
      <c r="B286" s="34"/>
      <c r="C286" s="34"/>
      <c r="D286" s="85"/>
      <c r="E286" s="86"/>
      <c r="F286" s="87"/>
    </row>
    <row r="287" spans="1:6" ht="201.75" customHeight="1">
      <c r="A287" s="84">
        <f>A277+1</f>
        <v>77</v>
      </c>
      <c r="B287" s="99" t="s">
        <v>278</v>
      </c>
      <c r="C287" s="28" t="s">
        <v>5</v>
      </c>
      <c r="D287" s="217">
        <v>150</v>
      </c>
      <c r="E287" s="190"/>
      <c r="F287" s="119">
        <f>D287*E287</f>
        <v>0</v>
      </c>
    </row>
    <row r="288" spans="1:6" ht="16.5">
      <c r="A288" s="84"/>
      <c r="B288" s="99"/>
      <c r="C288" s="28"/>
      <c r="D288" s="217"/>
      <c r="E288" s="190"/>
      <c r="F288" s="119"/>
    </row>
    <row r="289" spans="1:6" ht="171.75" customHeight="1">
      <c r="A289" s="84">
        <f>A287+1</f>
        <v>78</v>
      </c>
      <c r="B289" s="165" t="s">
        <v>222</v>
      </c>
      <c r="C289" s="28" t="s">
        <v>5</v>
      </c>
      <c r="D289" s="217">
        <v>400</v>
      </c>
      <c r="E289" s="190"/>
      <c r="F289" s="119">
        <f>D289*E289</f>
        <v>0</v>
      </c>
    </row>
    <row r="290" spans="1:6" ht="16.5">
      <c r="A290" s="84"/>
      <c r="B290" s="164"/>
      <c r="C290" s="34"/>
      <c r="D290" s="219"/>
      <c r="E290" s="199"/>
      <c r="F290" s="199"/>
    </row>
    <row r="291" spans="1:6" ht="70.5" customHeight="1">
      <c r="A291" s="84">
        <f>A289+1</f>
        <v>79</v>
      </c>
      <c r="B291" s="164" t="s">
        <v>223</v>
      </c>
      <c r="C291" s="45" t="s">
        <v>5</v>
      </c>
      <c r="D291" s="221">
        <v>150</v>
      </c>
      <c r="E291" s="200"/>
      <c r="F291" s="119">
        <f>D291*E291</f>
        <v>0</v>
      </c>
    </row>
    <row r="292" spans="1:6" ht="16.5">
      <c r="A292" s="84"/>
      <c r="B292" s="164"/>
      <c r="C292" s="45"/>
      <c r="D292" s="221"/>
      <c r="E292" s="200"/>
      <c r="F292" s="119"/>
    </row>
    <row r="293" spans="1:6" ht="72" customHeight="1">
      <c r="A293" s="84">
        <f>A291+1</f>
        <v>80</v>
      </c>
      <c r="B293" s="164" t="s">
        <v>224</v>
      </c>
      <c r="C293" s="45" t="s">
        <v>5</v>
      </c>
      <c r="D293" s="221">
        <v>400</v>
      </c>
      <c r="E293" s="200"/>
      <c r="F293" s="119">
        <f>D293*E293</f>
        <v>0</v>
      </c>
    </row>
    <row r="294" spans="1:6" ht="16.5">
      <c r="A294" s="42"/>
      <c r="B294" s="162"/>
      <c r="C294" s="43"/>
      <c r="D294" s="225"/>
      <c r="E294" s="201"/>
      <c r="F294" s="201"/>
    </row>
    <row r="295" spans="1:6" ht="39" customHeight="1">
      <c r="A295" s="42">
        <f>A293+1</f>
        <v>81</v>
      </c>
      <c r="B295" s="170" t="s">
        <v>175</v>
      </c>
      <c r="C295" s="97" t="s">
        <v>5</v>
      </c>
      <c r="D295" s="226">
        <v>150</v>
      </c>
      <c r="E295" s="200"/>
      <c r="F295" s="119">
        <f>D295*E295</f>
        <v>0</v>
      </c>
    </row>
    <row r="296" spans="1:6" ht="16.5">
      <c r="A296" s="42"/>
      <c r="B296" s="170"/>
      <c r="C296" s="97"/>
      <c r="D296" s="226"/>
      <c r="E296" s="200"/>
      <c r="F296" s="119"/>
    </row>
    <row r="297" spans="1:6" ht="254.25" customHeight="1">
      <c r="A297" s="42">
        <f>A295+1</f>
        <v>82</v>
      </c>
      <c r="B297" s="99" t="s">
        <v>176</v>
      </c>
      <c r="C297" s="43" t="s">
        <v>108</v>
      </c>
      <c r="D297" s="224">
        <v>150</v>
      </c>
      <c r="E297" s="200"/>
      <c r="F297" s="119">
        <f>D297*E297</f>
        <v>0</v>
      </c>
    </row>
    <row r="298" spans="1:6" ht="16.5">
      <c r="A298" s="42"/>
      <c r="B298" s="171"/>
      <c r="C298" s="43"/>
      <c r="D298" s="225"/>
      <c r="E298" s="201"/>
      <c r="F298" s="201"/>
    </row>
    <row r="299" spans="1:6" ht="216.75" customHeight="1">
      <c r="A299" s="42">
        <f>A297+1</f>
        <v>83</v>
      </c>
      <c r="B299" s="99" t="s">
        <v>360</v>
      </c>
      <c r="C299" s="97" t="s">
        <v>5</v>
      </c>
      <c r="D299" s="226">
        <v>250</v>
      </c>
      <c r="E299" s="200"/>
      <c r="F299" s="119">
        <f>D299*E299</f>
        <v>0</v>
      </c>
    </row>
    <row r="300" spans="1:6" ht="16.5">
      <c r="A300" s="42"/>
      <c r="B300" s="99"/>
      <c r="C300" s="97"/>
      <c r="D300" s="98"/>
      <c r="E300" s="200"/>
      <c r="F300" s="119"/>
    </row>
    <row r="301" spans="1:6" ht="16.5">
      <c r="A301" s="41"/>
      <c r="B301" s="37" t="s">
        <v>177</v>
      </c>
      <c r="C301" s="93"/>
      <c r="D301" s="94"/>
      <c r="E301" s="202"/>
      <c r="F301" s="203">
        <f>SUM(F287:F300)</f>
        <v>0</v>
      </c>
    </row>
    <row r="302" spans="1:6" ht="16.5">
      <c r="A302" s="41"/>
      <c r="B302" s="37"/>
      <c r="C302" s="93"/>
      <c r="D302" s="94"/>
      <c r="E302" s="100"/>
      <c r="F302" s="106"/>
    </row>
    <row r="303" spans="1:6" ht="16.5">
      <c r="A303" s="47"/>
      <c r="B303" s="47"/>
      <c r="C303" s="47"/>
      <c r="D303" s="47"/>
      <c r="E303" s="69"/>
      <c r="F303" s="47"/>
    </row>
    <row r="304" spans="1:6" ht="18.75">
      <c r="A304" s="114" t="s">
        <v>173</v>
      </c>
      <c r="B304" s="115" t="s">
        <v>113</v>
      </c>
      <c r="C304" s="156"/>
      <c r="D304" s="47"/>
      <c r="E304" s="69"/>
      <c r="F304" s="47"/>
    </row>
    <row r="305" spans="1:6" ht="16.5">
      <c r="A305" s="47"/>
      <c r="B305" s="47"/>
      <c r="C305" s="47"/>
      <c r="D305" s="47"/>
      <c r="E305" s="69"/>
      <c r="F305" s="47"/>
    </row>
    <row r="306" spans="1:6" ht="16.5">
      <c r="A306" s="43">
        <v>1</v>
      </c>
      <c r="B306" s="43">
        <v>2</v>
      </c>
      <c r="C306" s="43">
        <v>3</v>
      </c>
      <c r="D306" s="43">
        <v>4</v>
      </c>
      <c r="E306" s="66">
        <v>5</v>
      </c>
      <c r="F306" s="43">
        <v>6</v>
      </c>
    </row>
    <row r="307" spans="1:6" ht="33">
      <c r="A307" s="58" t="s">
        <v>1</v>
      </c>
      <c r="B307" s="58" t="s">
        <v>2</v>
      </c>
      <c r="C307" s="58" t="s">
        <v>3</v>
      </c>
      <c r="D307" s="58" t="s">
        <v>4</v>
      </c>
      <c r="E307" s="58" t="s">
        <v>354</v>
      </c>
      <c r="F307" s="58" t="s">
        <v>310</v>
      </c>
    </row>
    <row r="308" spans="1:6" ht="16.5">
      <c r="A308" s="62"/>
      <c r="B308" s="63"/>
      <c r="C308" s="45"/>
      <c r="D308" s="59"/>
      <c r="E308" s="60"/>
      <c r="F308" s="47"/>
    </row>
    <row r="309" spans="1:6" ht="49.5">
      <c r="A309" s="42">
        <f>A299+1</f>
        <v>84</v>
      </c>
      <c r="B309" s="99" t="s">
        <v>163</v>
      </c>
      <c r="C309" s="76"/>
      <c r="D309" s="223"/>
      <c r="E309" s="189"/>
      <c r="F309" s="189"/>
    </row>
    <row r="310" spans="1:6" ht="16.5">
      <c r="A310" s="70"/>
      <c r="B310" s="99" t="s">
        <v>141</v>
      </c>
      <c r="C310" s="76" t="s">
        <v>108</v>
      </c>
      <c r="D310" s="224">
        <v>200</v>
      </c>
      <c r="E310" s="189"/>
      <c r="F310" s="119">
        <f>D310*E310</f>
        <v>0</v>
      </c>
    </row>
    <row r="311" spans="1:6" ht="16.5">
      <c r="A311" s="70"/>
      <c r="B311" s="99" t="s">
        <v>142</v>
      </c>
      <c r="C311" s="76" t="s">
        <v>108</v>
      </c>
      <c r="D311" s="224">
        <v>100</v>
      </c>
      <c r="E311" s="189"/>
      <c r="F311" s="119">
        <f>D311*E311</f>
        <v>0</v>
      </c>
    </row>
    <row r="312" spans="1:6" ht="49.5">
      <c r="A312" s="70"/>
      <c r="B312" s="99" t="s">
        <v>143</v>
      </c>
      <c r="C312" s="76" t="s">
        <v>89</v>
      </c>
      <c r="D312" s="224">
        <v>10</v>
      </c>
      <c r="E312" s="189"/>
      <c r="F312" s="119">
        <f>D312*E312</f>
        <v>0</v>
      </c>
    </row>
    <row r="313" spans="1:6" ht="16.5">
      <c r="A313" s="74"/>
      <c r="B313" s="162"/>
      <c r="C313" s="45"/>
      <c r="D313" s="221"/>
      <c r="E313" s="118"/>
      <c r="F313" s="120"/>
    </row>
    <row r="314" spans="1:6" ht="66">
      <c r="A314" s="42">
        <f>A309+1</f>
        <v>85</v>
      </c>
      <c r="B314" s="162" t="s">
        <v>339</v>
      </c>
      <c r="C314" s="45" t="s">
        <v>89</v>
      </c>
      <c r="D314" s="221">
        <v>50</v>
      </c>
      <c r="E314" s="118"/>
      <c r="F314" s="119">
        <f>D314*E314</f>
        <v>0</v>
      </c>
    </row>
    <row r="315" spans="1:6" ht="16.5">
      <c r="A315" s="62"/>
      <c r="B315" s="59"/>
      <c r="C315" s="45"/>
      <c r="D315" s="59"/>
      <c r="E315" s="118"/>
      <c r="F315" s="118"/>
    </row>
    <row r="316" spans="1:6" ht="16.5">
      <c r="A316" s="47"/>
      <c r="B316" s="63" t="s">
        <v>114</v>
      </c>
      <c r="C316" s="47"/>
      <c r="D316" s="47"/>
      <c r="E316" s="121"/>
      <c r="F316" s="121">
        <f>SUM(F309:F315)</f>
        <v>0</v>
      </c>
    </row>
    <row r="317" spans="1:6">
      <c r="A317" s="41"/>
      <c r="B317" s="41"/>
      <c r="C317" s="41"/>
      <c r="D317" s="41"/>
      <c r="E317" s="101"/>
      <c r="F317" s="41"/>
    </row>
    <row r="318" spans="1:6">
      <c r="A318" s="41"/>
      <c r="B318" s="41"/>
      <c r="C318" s="41"/>
      <c r="D318" s="41"/>
      <c r="E318" s="101"/>
      <c r="F318" s="41"/>
    </row>
    <row r="319" spans="1:6" ht="18">
      <c r="A319" s="154" t="s">
        <v>178</v>
      </c>
      <c r="B319" s="150" t="s">
        <v>115</v>
      </c>
      <c r="C319" s="157"/>
      <c r="D319" s="41"/>
      <c r="E319" s="101"/>
      <c r="F319" s="41"/>
    </row>
    <row r="320" spans="1:6">
      <c r="A320" s="41"/>
      <c r="B320" s="41"/>
      <c r="C320" s="41"/>
      <c r="D320" s="41"/>
      <c r="E320" s="101"/>
      <c r="F320" s="41"/>
    </row>
    <row r="321" spans="1:6">
      <c r="A321" s="33">
        <v>1</v>
      </c>
      <c r="B321" s="33">
        <v>2</v>
      </c>
      <c r="C321" s="33">
        <v>3</v>
      </c>
      <c r="D321" s="33">
        <v>4</v>
      </c>
      <c r="E321" s="40">
        <v>5</v>
      </c>
      <c r="F321" s="33">
        <v>6</v>
      </c>
    </row>
    <row r="322" spans="1:6" ht="33">
      <c r="A322" s="34" t="s">
        <v>1</v>
      </c>
      <c r="B322" s="34" t="s">
        <v>2</v>
      </c>
      <c r="C322" s="34" t="s">
        <v>3</v>
      </c>
      <c r="D322" s="34" t="s">
        <v>4</v>
      </c>
      <c r="E322" s="58" t="s">
        <v>354</v>
      </c>
      <c r="F322" s="58" t="s">
        <v>310</v>
      </c>
    </row>
    <row r="323" spans="1:6" ht="16.5">
      <c r="A323" s="36"/>
      <c r="B323" s="37"/>
      <c r="C323" s="28"/>
      <c r="D323" s="29"/>
      <c r="E323" s="32"/>
      <c r="F323" s="41"/>
    </row>
    <row r="324" spans="1:6" ht="122.25" customHeight="1">
      <c r="A324" s="54">
        <f>A314+1</f>
        <v>86</v>
      </c>
      <c r="B324" s="169" t="s">
        <v>116</v>
      </c>
      <c r="C324" s="28" t="s">
        <v>5</v>
      </c>
      <c r="D324" s="217">
        <v>200</v>
      </c>
      <c r="E324" s="190"/>
      <c r="F324" s="119">
        <f>D324*E324</f>
        <v>0</v>
      </c>
    </row>
    <row r="325" spans="1:6" ht="16.5">
      <c r="A325" s="54"/>
      <c r="B325" s="169"/>
      <c r="C325" s="28"/>
      <c r="D325" s="217"/>
      <c r="E325" s="190"/>
      <c r="F325" s="190"/>
    </row>
    <row r="326" spans="1:6" ht="72" customHeight="1">
      <c r="A326" s="80">
        <f>A324+1</f>
        <v>87</v>
      </c>
      <c r="B326" s="166" t="s">
        <v>164</v>
      </c>
      <c r="C326" s="51" t="s">
        <v>5</v>
      </c>
      <c r="D326" s="222">
        <v>20</v>
      </c>
      <c r="E326" s="187"/>
      <c r="F326" s="119">
        <f>D326*E326</f>
        <v>0</v>
      </c>
    </row>
    <row r="327" spans="1:6" ht="16.5">
      <c r="A327" s="55"/>
      <c r="B327" s="172"/>
      <c r="C327" s="28"/>
      <c r="D327" s="217"/>
      <c r="E327" s="190"/>
      <c r="F327" s="204"/>
    </row>
    <row r="328" spans="1:6" ht="141" customHeight="1">
      <c r="A328" s="81">
        <f>A326+1</f>
        <v>88</v>
      </c>
      <c r="B328" s="169" t="s">
        <v>171</v>
      </c>
      <c r="C328" s="28" t="s">
        <v>5</v>
      </c>
      <c r="D328" s="217">
        <v>200</v>
      </c>
      <c r="E328" s="190"/>
      <c r="F328" s="119">
        <f>D328*E328</f>
        <v>0</v>
      </c>
    </row>
    <row r="329" spans="1:6" ht="16.5">
      <c r="A329" s="36"/>
      <c r="B329" s="37"/>
      <c r="C329" s="28"/>
      <c r="D329" s="29"/>
      <c r="E329" s="190"/>
      <c r="F329" s="204"/>
    </row>
    <row r="330" spans="1:6" ht="16.5">
      <c r="A330" s="41"/>
      <c r="B330" s="37" t="s">
        <v>117</v>
      </c>
      <c r="C330" s="41"/>
      <c r="D330" s="41"/>
      <c r="E330" s="203"/>
      <c r="F330" s="203">
        <f>SUM(F324:F329)</f>
        <v>0</v>
      </c>
    </row>
    <row r="331" spans="1:6" ht="16.5">
      <c r="A331" s="41"/>
      <c r="B331" s="37"/>
      <c r="C331" s="41"/>
      <c r="D331" s="41"/>
      <c r="E331" s="38"/>
      <c r="F331" s="39"/>
    </row>
    <row r="332" spans="1:6" ht="16.5">
      <c r="A332" s="41"/>
      <c r="B332" s="37"/>
      <c r="C332" s="41"/>
      <c r="D332" s="41"/>
      <c r="E332" s="38"/>
      <c r="F332" s="39"/>
    </row>
    <row r="333" spans="1:6" ht="18">
      <c r="A333" s="154" t="s">
        <v>179</v>
      </c>
      <c r="B333" s="150" t="s">
        <v>244</v>
      </c>
      <c r="C333" s="157"/>
      <c r="D333" s="41"/>
      <c r="E333" s="101"/>
      <c r="F333" s="41"/>
    </row>
    <row r="334" spans="1:6">
      <c r="A334" s="41"/>
      <c r="B334" s="41"/>
      <c r="C334" s="41"/>
      <c r="D334" s="41"/>
      <c r="E334" s="101"/>
      <c r="F334" s="41"/>
    </row>
    <row r="335" spans="1:6">
      <c r="A335" s="33">
        <v>1</v>
      </c>
      <c r="B335" s="33">
        <v>2</v>
      </c>
      <c r="C335" s="33">
        <v>3</v>
      </c>
      <c r="D335" s="33">
        <v>4</v>
      </c>
      <c r="E335" s="40">
        <v>5</v>
      </c>
      <c r="F335" s="33">
        <v>6</v>
      </c>
    </row>
    <row r="336" spans="1:6" ht="33">
      <c r="A336" s="34" t="s">
        <v>1</v>
      </c>
      <c r="B336" s="34" t="s">
        <v>2</v>
      </c>
      <c r="C336" s="34" t="s">
        <v>3</v>
      </c>
      <c r="D336" s="34" t="s">
        <v>4</v>
      </c>
      <c r="E336" s="58" t="s">
        <v>354</v>
      </c>
      <c r="F336" s="58" t="s">
        <v>310</v>
      </c>
    </row>
    <row r="337" spans="1:6" ht="16.5">
      <c r="A337" s="36"/>
      <c r="B337" s="37"/>
      <c r="C337" s="28"/>
      <c r="D337" s="29"/>
      <c r="E337" s="32"/>
      <c r="F337" s="41"/>
    </row>
    <row r="338" spans="1:6" ht="230.25" customHeight="1">
      <c r="A338" s="81">
        <f>A328+1</f>
        <v>89</v>
      </c>
      <c r="B338" s="169" t="s">
        <v>209</v>
      </c>
      <c r="C338" s="28" t="s">
        <v>104</v>
      </c>
      <c r="D338" s="217">
        <v>200</v>
      </c>
      <c r="E338" s="190"/>
      <c r="F338" s="119">
        <f>D338*E338</f>
        <v>0</v>
      </c>
    </row>
    <row r="339" spans="1:6" ht="16.5">
      <c r="A339" s="54"/>
      <c r="B339" s="169"/>
      <c r="C339" s="28"/>
      <c r="D339" s="217"/>
      <c r="E339" s="190"/>
      <c r="F339" s="190"/>
    </row>
    <row r="340" spans="1:6" ht="120" customHeight="1">
      <c r="A340" s="80">
        <f>A338+1</f>
        <v>90</v>
      </c>
      <c r="B340" s="166" t="s">
        <v>361</v>
      </c>
      <c r="C340" s="51"/>
      <c r="D340" s="222"/>
      <c r="E340" s="187"/>
      <c r="F340" s="119"/>
    </row>
    <row r="341" spans="1:6" ht="165">
      <c r="A341" s="80"/>
      <c r="B341" s="166" t="s">
        <v>362</v>
      </c>
      <c r="C341" s="51" t="s">
        <v>5</v>
      </c>
      <c r="D341" s="222">
        <v>400</v>
      </c>
      <c r="E341" s="187"/>
      <c r="F341" s="119">
        <f>D341*E341</f>
        <v>0</v>
      </c>
    </row>
    <row r="342" spans="1:6" ht="16.5">
      <c r="A342" s="80"/>
      <c r="B342" s="166"/>
      <c r="C342" s="51"/>
      <c r="D342" s="222"/>
      <c r="E342" s="187"/>
      <c r="F342" s="119"/>
    </row>
    <row r="343" spans="1:6" ht="190.5" customHeight="1">
      <c r="A343" s="81">
        <f>A340+1</f>
        <v>91</v>
      </c>
      <c r="B343" s="169" t="s">
        <v>204</v>
      </c>
      <c r="C343" s="28" t="s">
        <v>104</v>
      </c>
      <c r="D343" s="217">
        <v>50</v>
      </c>
      <c r="E343" s="190"/>
      <c r="F343" s="119">
        <f>D343*E343</f>
        <v>0</v>
      </c>
    </row>
    <row r="344" spans="1:6" ht="16.5">
      <c r="A344" s="80"/>
      <c r="B344" s="166"/>
      <c r="C344" s="51"/>
      <c r="D344" s="222"/>
      <c r="E344" s="187"/>
      <c r="F344" s="119"/>
    </row>
    <row r="345" spans="1:6" ht="99">
      <c r="A345" s="80">
        <f>A343+1</f>
        <v>92</v>
      </c>
      <c r="B345" s="166" t="s">
        <v>363</v>
      </c>
      <c r="C345" s="51"/>
      <c r="D345" s="222"/>
      <c r="E345" s="187"/>
      <c r="F345" s="119"/>
    </row>
    <row r="346" spans="1:6" ht="165">
      <c r="A346" s="80"/>
      <c r="B346" s="166" t="s">
        <v>364</v>
      </c>
      <c r="C346" s="51" t="s">
        <v>5</v>
      </c>
      <c r="D346" s="222">
        <v>100</v>
      </c>
      <c r="E346" s="187"/>
      <c r="F346" s="119">
        <f>D346*E346</f>
        <v>0</v>
      </c>
    </row>
    <row r="347" spans="1:6" ht="16.5">
      <c r="A347" s="80"/>
      <c r="B347" s="166"/>
      <c r="C347" s="51"/>
      <c r="D347" s="222"/>
      <c r="E347" s="187"/>
      <c r="F347" s="119"/>
    </row>
    <row r="348" spans="1:6" ht="148.5">
      <c r="A348" s="81">
        <f>A345+1</f>
        <v>93</v>
      </c>
      <c r="B348" s="169" t="s">
        <v>280</v>
      </c>
      <c r="C348" s="28" t="s">
        <v>104</v>
      </c>
      <c r="D348" s="217">
        <v>200</v>
      </c>
      <c r="E348" s="190"/>
      <c r="F348" s="119">
        <f>D348*E348</f>
        <v>0</v>
      </c>
    </row>
    <row r="349" spans="1:6" ht="16.5">
      <c r="A349" s="80"/>
      <c r="B349" s="166"/>
      <c r="C349" s="51"/>
      <c r="D349" s="222"/>
      <c r="E349" s="187"/>
      <c r="F349" s="119"/>
    </row>
    <row r="350" spans="1:6" ht="33">
      <c r="A350" s="80">
        <f>A348+1</f>
        <v>94</v>
      </c>
      <c r="B350" s="216" t="s">
        <v>365</v>
      </c>
      <c r="C350" s="51"/>
      <c r="D350" s="222"/>
      <c r="E350" s="187"/>
      <c r="F350" s="119"/>
    </row>
    <row r="351" spans="1:6" ht="165">
      <c r="A351" s="80"/>
      <c r="B351" s="166" t="s">
        <v>364</v>
      </c>
      <c r="C351" s="51" t="s">
        <v>5</v>
      </c>
      <c r="D351" s="222">
        <v>500</v>
      </c>
      <c r="E351" s="187"/>
      <c r="F351" s="119">
        <f>D351*E351</f>
        <v>0</v>
      </c>
    </row>
    <row r="352" spans="1:6" ht="16.5">
      <c r="A352" s="80"/>
      <c r="B352" s="50"/>
      <c r="C352" s="51"/>
      <c r="D352" s="52"/>
      <c r="E352" s="187"/>
      <c r="F352" s="119"/>
    </row>
    <row r="353" spans="1:6" ht="16.5">
      <c r="A353" s="80"/>
      <c r="B353" s="50"/>
      <c r="C353" s="51"/>
      <c r="D353" s="52"/>
      <c r="E353" s="187"/>
      <c r="F353" s="119"/>
    </row>
    <row r="354" spans="1:6" ht="16.5">
      <c r="A354" s="41"/>
      <c r="B354" s="37" t="s">
        <v>191</v>
      </c>
      <c r="C354" s="41"/>
      <c r="D354" s="41"/>
      <c r="E354" s="203"/>
      <c r="F354" s="203">
        <f>SUM(F336:F353)</f>
        <v>0</v>
      </c>
    </row>
    <row r="355" spans="1:6" ht="16.5">
      <c r="A355" s="41"/>
      <c r="B355" s="37"/>
      <c r="C355" s="41"/>
      <c r="D355" s="41"/>
      <c r="E355" s="38"/>
      <c r="F355" s="39"/>
    </row>
    <row r="356" spans="1:6" ht="16.5">
      <c r="A356" s="41"/>
      <c r="B356" s="37"/>
      <c r="C356" s="41"/>
      <c r="D356" s="41"/>
      <c r="E356" s="38"/>
      <c r="F356" s="39"/>
    </row>
    <row r="357" spans="1:6" ht="18">
      <c r="A357" s="154" t="s">
        <v>190</v>
      </c>
      <c r="B357" s="150" t="s">
        <v>205</v>
      </c>
      <c r="C357" s="151"/>
      <c r="D357" s="104"/>
      <c r="E357" s="158"/>
      <c r="F357" s="107"/>
    </row>
    <row r="358" spans="1:6">
      <c r="A358" s="41"/>
      <c r="B358" s="41"/>
      <c r="C358" s="93"/>
      <c r="D358" s="104"/>
      <c r="E358" s="158"/>
      <c r="F358" s="107"/>
    </row>
    <row r="359" spans="1:6">
      <c r="A359" s="33">
        <v>1</v>
      </c>
      <c r="B359" s="33">
        <v>2</v>
      </c>
      <c r="C359" s="33">
        <v>3</v>
      </c>
      <c r="D359" s="83">
        <v>4</v>
      </c>
      <c r="E359" s="33">
        <v>5</v>
      </c>
      <c r="F359" s="33">
        <v>6</v>
      </c>
    </row>
    <row r="360" spans="1:6" ht="33">
      <c r="A360" s="34" t="s">
        <v>1</v>
      </c>
      <c r="B360" s="34" t="s">
        <v>2</v>
      </c>
      <c r="C360" s="34" t="s">
        <v>3</v>
      </c>
      <c r="D360" s="85" t="s">
        <v>4</v>
      </c>
      <c r="E360" s="58" t="s">
        <v>354</v>
      </c>
      <c r="F360" s="58" t="s">
        <v>310</v>
      </c>
    </row>
    <row r="361" spans="1:6" ht="16.5">
      <c r="A361" s="36"/>
      <c r="B361" s="37"/>
      <c r="C361" s="28"/>
      <c r="D361" s="91"/>
      <c r="E361" s="96"/>
      <c r="F361" s="107"/>
    </row>
    <row r="362" spans="1:6" ht="90.75" customHeight="1">
      <c r="A362" s="80">
        <f>A350+1</f>
        <v>95</v>
      </c>
      <c r="B362" s="164" t="s">
        <v>245</v>
      </c>
      <c r="C362" s="28"/>
      <c r="D362" s="217"/>
      <c r="E362" s="181"/>
      <c r="F362" s="181"/>
    </row>
    <row r="363" spans="1:6" ht="16.5">
      <c r="A363" s="27"/>
      <c r="B363" s="31" t="s">
        <v>255</v>
      </c>
      <c r="C363" s="28" t="s">
        <v>89</v>
      </c>
      <c r="D363" s="220">
        <v>1</v>
      </c>
      <c r="E363" s="173"/>
      <c r="F363" s="181">
        <f t="shared" ref="F363:F383" si="2">D363*E363</f>
        <v>0</v>
      </c>
    </row>
    <row r="364" spans="1:6" ht="16.5">
      <c r="A364" s="27"/>
      <c r="B364" s="31" t="s">
        <v>256</v>
      </c>
      <c r="C364" s="28" t="s">
        <v>89</v>
      </c>
      <c r="D364" s="220">
        <v>1</v>
      </c>
      <c r="E364" s="173"/>
      <c r="F364" s="181">
        <f t="shared" si="2"/>
        <v>0</v>
      </c>
    </row>
    <row r="365" spans="1:6" ht="16.5">
      <c r="A365" s="27"/>
      <c r="B365" s="31" t="s">
        <v>257</v>
      </c>
      <c r="C365" s="28" t="s">
        <v>89</v>
      </c>
      <c r="D365" s="220">
        <v>1</v>
      </c>
      <c r="E365" s="173"/>
      <c r="F365" s="181">
        <f t="shared" si="2"/>
        <v>0</v>
      </c>
    </row>
    <row r="366" spans="1:6" ht="16.5">
      <c r="A366" s="27"/>
      <c r="B366" s="31" t="s">
        <v>258</v>
      </c>
      <c r="C366" s="28" t="s">
        <v>89</v>
      </c>
      <c r="D366" s="220">
        <v>1</v>
      </c>
      <c r="E366" s="173"/>
      <c r="F366" s="181">
        <f t="shared" si="2"/>
        <v>0</v>
      </c>
    </row>
    <row r="367" spans="1:6" ht="16.5">
      <c r="A367" s="27"/>
      <c r="B367" s="31" t="s">
        <v>259</v>
      </c>
      <c r="C367" s="28" t="s">
        <v>89</v>
      </c>
      <c r="D367" s="220">
        <v>1</v>
      </c>
      <c r="E367" s="173"/>
      <c r="F367" s="181">
        <f t="shared" si="2"/>
        <v>0</v>
      </c>
    </row>
    <row r="368" spans="1:6" ht="16.5">
      <c r="A368" s="27"/>
      <c r="B368" s="31" t="s">
        <v>260</v>
      </c>
      <c r="C368" s="28" t="s">
        <v>89</v>
      </c>
      <c r="D368" s="220">
        <v>1</v>
      </c>
      <c r="E368" s="173"/>
      <c r="F368" s="181">
        <f t="shared" si="2"/>
        <v>0</v>
      </c>
    </row>
    <row r="369" spans="1:6" ht="16.5">
      <c r="A369" s="27"/>
      <c r="B369" s="31" t="s">
        <v>261</v>
      </c>
      <c r="C369" s="28" t="s">
        <v>89</v>
      </c>
      <c r="D369" s="220">
        <v>1</v>
      </c>
      <c r="E369" s="173"/>
      <c r="F369" s="181">
        <f t="shared" si="2"/>
        <v>0</v>
      </c>
    </row>
    <row r="370" spans="1:6" ht="16.5">
      <c r="A370" s="27"/>
      <c r="B370" s="31" t="s">
        <v>262</v>
      </c>
      <c r="C370" s="28" t="s">
        <v>89</v>
      </c>
      <c r="D370" s="220">
        <v>1</v>
      </c>
      <c r="E370" s="173"/>
      <c r="F370" s="181">
        <f t="shared" si="2"/>
        <v>0</v>
      </c>
    </row>
    <row r="371" spans="1:6" ht="16.5">
      <c r="A371" s="27"/>
      <c r="B371" s="31" t="s">
        <v>263</v>
      </c>
      <c r="C371" s="28" t="s">
        <v>89</v>
      </c>
      <c r="D371" s="220">
        <v>1</v>
      </c>
      <c r="E371" s="173"/>
      <c r="F371" s="181">
        <f t="shared" si="2"/>
        <v>0</v>
      </c>
    </row>
    <row r="372" spans="1:6" ht="16.5">
      <c r="A372" s="27"/>
      <c r="B372" s="31" t="s">
        <v>264</v>
      </c>
      <c r="C372" s="28" t="s">
        <v>89</v>
      </c>
      <c r="D372" s="220">
        <v>1</v>
      </c>
      <c r="E372" s="173"/>
      <c r="F372" s="181">
        <f t="shared" si="2"/>
        <v>0</v>
      </c>
    </row>
    <row r="373" spans="1:6" ht="16.5">
      <c r="A373" s="27"/>
      <c r="B373" s="31" t="s">
        <v>265</v>
      </c>
      <c r="C373" s="28" t="s">
        <v>89</v>
      </c>
      <c r="D373" s="220">
        <v>1</v>
      </c>
      <c r="E373" s="173"/>
      <c r="F373" s="181">
        <f t="shared" si="2"/>
        <v>0</v>
      </c>
    </row>
    <row r="374" spans="1:6" ht="16.5">
      <c r="A374" s="27"/>
      <c r="B374" s="31" t="s">
        <v>266</v>
      </c>
      <c r="C374" s="28" t="s">
        <v>89</v>
      </c>
      <c r="D374" s="220">
        <v>1</v>
      </c>
      <c r="E374" s="173"/>
      <c r="F374" s="181">
        <f t="shared" si="2"/>
        <v>0</v>
      </c>
    </row>
    <row r="375" spans="1:6" ht="16.5">
      <c r="A375" s="27"/>
      <c r="B375" s="31" t="s">
        <v>267</v>
      </c>
      <c r="C375" s="28" t="s">
        <v>89</v>
      </c>
      <c r="D375" s="220">
        <v>2</v>
      </c>
      <c r="E375" s="173"/>
      <c r="F375" s="181">
        <f t="shared" si="2"/>
        <v>0</v>
      </c>
    </row>
    <row r="376" spans="1:6" ht="16.5">
      <c r="A376" s="27"/>
      <c r="B376" s="31" t="s">
        <v>268</v>
      </c>
      <c r="C376" s="28" t="s">
        <v>89</v>
      </c>
      <c r="D376" s="220">
        <v>1</v>
      </c>
      <c r="E376" s="173"/>
      <c r="F376" s="181">
        <f t="shared" si="2"/>
        <v>0</v>
      </c>
    </row>
    <row r="377" spans="1:6" ht="16.5">
      <c r="A377" s="27"/>
      <c r="B377" s="31" t="s">
        <v>269</v>
      </c>
      <c r="C377" s="28" t="s">
        <v>89</v>
      </c>
      <c r="D377" s="220">
        <v>2</v>
      </c>
      <c r="E377" s="173"/>
      <c r="F377" s="181">
        <f t="shared" si="2"/>
        <v>0</v>
      </c>
    </row>
    <row r="378" spans="1:6" ht="16.5">
      <c r="A378" s="27"/>
      <c r="B378" s="31" t="s">
        <v>270</v>
      </c>
      <c r="C378" s="28" t="s">
        <v>89</v>
      </c>
      <c r="D378" s="220">
        <v>1</v>
      </c>
      <c r="E378" s="173"/>
      <c r="F378" s="181">
        <f t="shared" si="2"/>
        <v>0</v>
      </c>
    </row>
    <row r="379" spans="1:6" ht="16.5">
      <c r="A379" s="27"/>
      <c r="B379" s="31" t="s">
        <v>271</v>
      </c>
      <c r="C379" s="28" t="s">
        <v>89</v>
      </c>
      <c r="D379" s="220">
        <v>2</v>
      </c>
      <c r="E379" s="173"/>
      <c r="F379" s="181">
        <f t="shared" si="2"/>
        <v>0</v>
      </c>
    </row>
    <row r="380" spans="1:6" ht="16.5">
      <c r="A380" s="27"/>
      <c r="B380" s="31" t="s">
        <v>272</v>
      </c>
      <c r="C380" s="28" t="s">
        <v>89</v>
      </c>
      <c r="D380" s="220">
        <v>2</v>
      </c>
      <c r="E380" s="173"/>
      <c r="F380" s="181">
        <f t="shared" si="2"/>
        <v>0</v>
      </c>
    </row>
    <row r="381" spans="1:6" ht="16.5">
      <c r="A381" s="27"/>
      <c r="B381" s="31" t="s">
        <v>281</v>
      </c>
      <c r="C381" s="28" t="s">
        <v>89</v>
      </c>
      <c r="D381" s="220">
        <v>1</v>
      </c>
      <c r="E381" s="173"/>
      <c r="F381" s="181">
        <f t="shared" si="2"/>
        <v>0</v>
      </c>
    </row>
    <row r="382" spans="1:6" ht="16.5">
      <c r="A382" s="27"/>
      <c r="B382" s="31" t="s">
        <v>282</v>
      </c>
      <c r="C382" s="28" t="s">
        <v>89</v>
      </c>
      <c r="D382" s="220">
        <v>3</v>
      </c>
      <c r="E382" s="173"/>
      <c r="F382" s="181">
        <f t="shared" si="2"/>
        <v>0</v>
      </c>
    </row>
    <row r="383" spans="1:6" ht="16.5">
      <c r="A383" s="27"/>
      <c r="B383" s="31" t="s">
        <v>283</v>
      </c>
      <c r="C383" s="28" t="s">
        <v>89</v>
      </c>
      <c r="D383" s="220">
        <v>1</v>
      </c>
      <c r="E383" s="173"/>
      <c r="F383" s="181">
        <f t="shared" si="2"/>
        <v>0</v>
      </c>
    </row>
    <row r="384" spans="1:6" ht="16.5">
      <c r="A384" s="27"/>
      <c r="B384" s="31"/>
      <c r="C384" s="28"/>
      <c r="D384" s="220"/>
      <c r="E384" s="173"/>
      <c r="F384" s="181"/>
    </row>
    <row r="385" spans="1:6" ht="75.75" customHeight="1">
      <c r="A385" s="110">
        <f>A362+1</f>
        <v>96</v>
      </c>
      <c r="B385" s="99" t="s">
        <v>279</v>
      </c>
      <c r="C385" s="45" t="s">
        <v>89</v>
      </c>
      <c r="D385" s="221">
        <v>4</v>
      </c>
      <c r="E385" s="190"/>
      <c r="F385" s="205">
        <f t="shared" ref="F385" si="3">D385*E385</f>
        <v>0</v>
      </c>
    </row>
    <row r="386" spans="1:6" ht="16.5">
      <c r="A386" s="54"/>
      <c r="B386" s="31"/>
      <c r="C386" s="28"/>
      <c r="D386" s="91"/>
      <c r="E386" s="190"/>
      <c r="F386" s="190"/>
    </row>
    <row r="387" spans="1:6" ht="16.5">
      <c r="A387" s="41"/>
      <c r="B387" s="37" t="s">
        <v>206</v>
      </c>
      <c r="C387" s="93"/>
      <c r="D387" s="104"/>
      <c r="E387" s="203"/>
      <c r="F387" s="203">
        <f>SUM(F363:F385)</f>
        <v>0</v>
      </c>
    </row>
    <row r="388" spans="1:6" ht="16.5">
      <c r="A388" s="41"/>
      <c r="B388" s="37"/>
      <c r="C388" s="93"/>
      <c r="D388" s="104"/>
      <c r="E388" s="106"/>
      <c r="F388" s="159"/>
    </row>
    <row r="389" spans="1:6" ht="16.5">
      <c r="A389" s="41"/>
      <c r="B389" s="37"/>
      <c r="C389" s="41"/>
      <c r="D389" s="41"/>
      <c r="E389" s="38"/>
      <c r="F389" s="39"/>
    </row>
    <row r="390" spans="1:6" ht="18">
      <c r="A390" s="154" t="s">
        <v>207</v>
      </c>
      <c r="B390" s="150" t="s">
        <v>180</v>
      </c>
      <c r="C390" s="151"/>
      <c r="D390" s="104"/>
      <c r="E390" s="158"/>
      <c r="F390" s="107"/>
    </row>
    <row r="391" spans="1:6">
      <c r="A391" s="41"/>
      <c r="B391" s="41"/>
      <c r="C391" s="93"/>
      <c r="D391" s="104"/>
      <c r="E391" s="158"/>
      <c r="F391" s="107"/>
    </row>
    <row r="392" spans="1:6">
      <c r="A392" s="33">
        <v>1</v>
      </c>
      <c r="B392" s="33">
        <v>2</v>
      </c>
      <c r="C392" s="33">
        <v>3</v>
      </c>
      <c r="D392" s="83">
        <v>4</v>
      </c>
      <c r="E392" s="33">
        <v>5</v>
      </c>
      <c r="F392" s="83">
        <v>6</v>
      </c>
    </row>
    <row r="393" spans="1:6" ht="33">
      <c r="A393" s="34" t="s">
        <v>1</v>
      </c>
      <c r="B393" s="34" t="s">
        <v>2</v>
      </c>
      <c r="C393" s="34" t="s">
        <v>3</v>
      </c>
      <c r="D393" s="85" t="s">
        <v>4</v>
      </c>
      <c r="E393" s="58" t="s">
        <v>354</v>
      </c>
      <c r="F393" s="58" t="s">
        <v>310</v>
      </c>
    </row>
    <row r="394" spans="1:6" ht="16.5">
      <c r="A394" s="34"/>
      <c r="B394" s="34"/>
      <c r="C394" s="34"/>
      <c r="D394" s="85"/>
      <c r="E394" s="86"/>
      <c r="F394" s="87"/>
    </row>
    <row r="395" spans="1:6" ht="199.5" customHeight="1">
      <c r="A395" s="111">
        <f>A385+1</f>
        <v>97</v>
      </c>
      <c r="B395" s="164" t="s">
        <v>193</v>
      </c>
      <c r="C395" s="45"/>
      <c r="D395" s="218"/>
      <c r="E395" s="190"/>
      <c r="F395" s="119"/>
    </row>
    <row r="396" spans="1:6" ht="16.5">
      <c r="A396" s="34"/>
      <c r="B396" s="99" t="s">
        <v>194</v>
      </c>
      <c r="C396" s="45" t="s">
        <v>192</v>
      </c>
      <c r="D396" s="218">
        <v>200</v>
      </c>
      <c r="E396" s="190"/>
      <c r="F396" s="119">
        <f>D396*E396</f>
        <v>0</v>
      </c>
    </row>
    <row r="397" spans="1:6" ht="33">
      <c r="A397" s="34"/>
      <c r="B397" s="99" t="s">
        <v>195</v>
      </c>
      <c r="C397" s="45" t="s">
        <v>129</v>
      </c>
      <c r="D397" s="218">
        <v>1</v>
      </c>
      <c r="E397" s="190"/>
      <c r="F397" s="119">
        <f>D397*E397</f>
        <v>0</v>
      </c>
    </row>
    <row r="398" spans="1:6" ht="16.5">
      <c r="A398" s="34"/>
      <c r="B398" s="164"/>
      <c r="C398" s="34"/>
      <c r="D398" s="219"/>
      <c r="E398" s="199"/>
      <c r="F398" s="199"/>
    </row>
    <row r="399" spans="1:6" ht="362.25" customHeight="1">
      <c r="A399" s="111">
        <f>A395+1</f>
        <v>98</v>
      </c>
      <c r="B399" s="99" t="s">
        <v>196</v>
      </c>
      <c r="C399" s="34"/>
      <c r="D399" s="219"/>
      <c r="E399" s="199"/>
      <c r="F399" s="199"/>
    </row>
    <row r="400" spans="1:6" ht="92.25" customHeight="1">
      <c r="A400" s="34"/>
      <c r="B400" s="99" t="s">
        <v>197</v>
      </c>
      <c r="C400" s="34"/>
      <c r="D400" s="219"/>
      <c r="E400" s="199"/>
      <c r="F400" s="199"/>
    </row>
    <row r="401" spans="1:7" ht="16.5">
      <c r="A401" s="34"/>
      <c r="B401" s="99" t="s">
        <v>198</v>
      </c>
      <c r="C401" s="45" t="s">
        <v>192</v>
      </c>
      <c r="D401" s="218">
        <v>200</v>
      </c>
      <c r="E401" s="190"/>
      <c r="F401" s="119">
        <f>D401*E401</f>
        <v>0</v>
      </c>
    </row>
    <row r="402" spans="1:7" ht="33">
      <c r="A402" s="34"/>
      <c r="B402" s="99" t="s">
        <v>199</v>
      </c>
      <c r="C402" s="45" t="s">
        <v>129</v>
      </c>
      <c r="D402" s="218">
        <v>1</v>
      </c>
      <c r="E402" s="190"/>
      <c r="F402" s="119">
        <f>D402*E402</f>
        <v>0</v>
      </c>
    </row>
    <row r="403" spans="1:7" ht="16.5">
      <c r="A403" s="34"/>
      <c r="B403" s="72"/>
      <c r="C403" s="45"/>
      <c r="D403" s="105"/>
      <c r="E403" s="190"/>
      <c r="F403" s="119"/>
    </row>
    <row r="404" spans="1:7" ht="15" customHeight="1">
      <c r="A404" s="41"/>
      <c r="B404" s="37" t="s">
        <v>182</v>
      </c>
      <c r="C404" s="93"/>
      <c r="D404" s="104"/>
      <c r="E404" s="203"/>
      <c r="F404" s="203">
        <f>SUM(F395:F402)</f>
        <v>0</v>
      </c>
    </row>
    <row r="405" spans="1:7" ht="16.5">
      <c r="A405" s="41"/>
      <c r="B405" s="37"/>
      <c r="C405" s="41"/>
      <c r="D405" s="41"/>
      <c r="E405" s="38"/>
      <c r="F405" s="39"/>
    </row>
    <row r="406" spans="1:7" ht="16.5">
      <c r="A406" s="41"/>
      <c r="B406" s="160"/>
      <c r="C406" s="28"/>
      <c r="D406" s="29"/>
      <c r="E406" s="32"/>
      <c r="F406" s="30" t="s">
        <v>165</v>
      </c>
      <c r="G406" s="113"/>
    </row>
    <row r="407" spans="1:7" ht="18">
      <c r="A407" s="154" t="s">
        <v>219</v>
      </c>
      <c r="B407" s="150" t="s">
        <v>80</v>
      </c>
      <c r="C407" s="157"/>
      <c r="D407" s="41"/>
      <c r="E407" s="101"/>
      <c r="F407" s="41"/>
    </row>
    <row r="408" spans="1:7">
      <c r="A408" s="41"/>
      <c r="B408" s="41"/>
      <c r="C408" s="41"/>
      <c r="D408" s="41"/>
      <c r="E408" s="101"/>
      <c r="F408" s="41"/>
    </row>
    <row r="409" spans="1:7">
      <c r="A409" s="33">
        <v>1</v>
      </c>
      <c r="B409" s="33">
        <v>2</v>
      </c>
      <c r="C409" s="33">
        <v>3</v>
      </c>
      <c r="D409" s="33">
        <v>4</v>
      </c>
      <c r="E409" s="40">
        <v>5</v>
      </c>
      <c r="F409" s="33">
        <v>6</v>
      </c>
    </row>
    <row r="410" spans="1:7" ht="33">
      <c r="A410" s="34" t="s">
        <v>1</v>
      </c>
      <c r="B410" s="34" t="s">
        <v>2</v>
      </c>
      <c r="C410" s="34" t="s">
        <v>3</v>
      </c>
      <c r="D410" s="34" t="s">
        <v>4</v>
      </c>
      <c r="E410" s="58" t="s">
        <v>354</v>
      </c>
      <c r="F410" s="58" t="s">
        <v>310</v>
      </c>
    </row>
    <row r="411" spans="1:7" ht="16.5">
      <c r="A411" s="29"/>
      <c r="B411" s="53"/>
      <c r="C411" s="28"/>
      <c r="D411" s="29"/>
      <c r="E411" s="32"/>
      <c r="F411" s="30"/>
    </row>
    <row r="412" spans="1:7" ht="210.75" customHeight="1">
      <c r="A412" s="108">
        <f>A399+1</f>
        <v>99</v>
      </c>
      <c r="B412" s="99" t="s">
        <v>103</v>
      </c>
      <c r="C412" s="28" t="s">
        <v>5</v>
      </c>
      <c r="D412" s="217">
        <v>200</v>
      </c>
      <c r="E412" s="190"/>
      <c r="F412" s="119">
        <f>D412*E412</f>
        <v>0</v>
      </c>
    </row>
    <row r="413" spans="1:7" ht="16.5">
      <c r="A413" s="35"/>
      <c r="B413" s="72"/>
      <c r="C413" s="28"/>
      <c r="D413" s="29"/>
      <c r="E413" s="190"/>
      <c r="F413" s="119"/>
    </row>
    <row r="414" spans="1:7" ht="16.5">
      <c r="A414" s="41"/>
      <c r="B414" s="37" t="s">
        <v>81</v>
      </c>
      <c r="C414" s="28"/>
      <c r="D414" s="29"/>
      <c r="E414" s="203"/>
      <c r="F414" s="203">
        <f>SUM(F411:F413)</f>
        <v>0</v>
      </c>
    </row>
    <row r="415" spans="1:7">
      <c r="A415" s="41"/>
      <c r="B415" s="41"/>
      <c r="C415" s="41"/>
      <c r="D415" s="41"/>
      <c r="E415" s="204"/>
      <c r="F415" s="204"/>
    </row>
    <row r="416" spans="1:7">
      <c r="A416" s="41"/>
      <c r="B416" s="41"/>
      <c r="C416" s="41"/>
      <c r="D416" s="41"/>
      <c r="E416" s="204"/>
      <c r="F416" s="204"/>
    </row>
    <row r="417" spans="1:6" ht="16.5">
      <c r="A417" s="41"/>
      <c r="B417" s="37" t="s">
        <v>88</v>
      </c>
      <c r="C417" s="41"/>
      <c r="D417" s="41"/>
      <c r="E417" s="204"/>
      <c r="F417" s="203">
        <f>F35+F133+F174+F202+F330+F316+F269+F247+F68+F221+F414+F301+F279+F404+F354+F387+F143</f>
        <v>0</v>
      </c>
    </row>
    <row r="418" spans="1:6">
      <c r="E418" s="24"/>
    </row>
    <row r="421" spans="1:6">
      <c r="B421" s="22"/>
    </row>
  </sheetData>
  <sheetProtection selectLockedCells="1" selectUnlockedCells="1"/>
  <mergeCells count="9">
    <mergeCell ref="B269:C269"/>
    <mergeCell ref="B207:F207"/>
    <mergeCell ref="B6:F6"/>
    <mergeCell ref="B208:F208"/>
    <mergeCell ref="B209:F209"/>
    <mergeCell ref="B210:F210"/>
    <mergeCell ref="B211:F211"/>
    <mergeCell ref="B212:F212"/>
    <mergeCell ref="B143:C143"/>
  </mergeCells>
  <pageMargins left="1" right="1" top="1" bottom="1" header="0.5" footer="0.5"/>
  <pageSetup paperSize="9" scale="98" firstPageNumber="0" fitToHeight="0" orientation="portrait" verticalDpi="300" r:id="rId1"/>
  <headerFooter alignWithMargins="0"/>
  <rowBreaks count="36" manualBreakCount="36">
    <brk id="11" max="5" man="1"/>
    <brk id="14" max="5" man="1"/>
    <brk id="22" max="5" man="1"/>
    <brk id="25" max="5" man="1"/>
    <brk id="31" max="5" man="1"/>
    <brk id="36" max="5" man="1"/>
    <brk id="49" max="5" man="1"/>
    <brk id="55" max="5" man="1"/>
    <brk id="61" max="5" man="1"/>
    <brk id="65" max="5" man="1"/>
    <brk id="69" max="5" man="1"/>
    <brk id="87" max="5" man="1"/>
    <brk id="128" max="5" man="1"/>
    <brk id="144" max="5" man="1"/>
    <brk id="164" max="5" man="1"/>
    <brk id="168" max="5" man="1"/>
    <brk id="174" max="5" man="1"/>
    <brk id="192" max="5" man="1"/>
    <brk id="203" max="5" man="1"/>
    <brk id="218" max="5" man="1"/>
    <brk id="232" max="5" man="1"/>
    <brk id="240" max="5" man="1"/>
    <brk id="248" max="5" man="1"/>
    <brk id="259" max="5" man="1"/>
    <brk id="270" max="5" man="1"/>
    <brk id="280" max="5" man="1"/>
    <brk id="302" max="5" man="1"/>
    <brk id="317" max="5" man="1"/>
    <brk id="331" max="5" man="1"/>
    <brk id="339" max="5" man="1"/>
    <brk id="344" max="5" man="1"/>
    <brk id="349" max="5" man="1"/>
    <brk id="356" max="5" man="1"/>
    <brk id="384" max="5" man="1"/>
    <brk id="398" max="5" man="1"/>
    <brk id="40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I17" sqref="I17"/>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7" t="s">
        <v>77</v>
      </c>
      <c r="B2" s="47" t="s">
        <v>78</v>
      </c>
      <c r="C2" s="47"/>
      <c r="D2" s="47"/>
      <c r="E2" s="47"/>
      <c r="F2" s="47"/>
    </row>
    <row r="3" spans="1:8" ht="16.5">
      <c r="A3" s="47"/>
      <c r="B3" s="47"/>
      <c r="C3" s="47"/>
      <c r="D3" s="47"/>
      <c r="E3" s="47"/>
      <c r="F3" s="47"/>
    </row>
    <row r="4" spans="1:8" ht="16.5">
      <c r="A4" s="43">
        <v>1</v>
      </c>
      <c r="B4" s="43">
        <v>2</v>
      </c>
      <c r="C4" s="43">
        <v>3</v>
      </c>
      <c r="D4" s="43">
        <v>4</v>
      </c>
      <c r="E4" s="43">
        <v>5</v>
      </c>
      <c r="F4" s="43">
        <v>6</v>
      </c>
    </row>
    <row r="5" spans="1:8" ht="52.35" customHeight="1">
      <c r="A5" s="58" t="s">
        <v>1</v>
      </c>
      <c r="B5" s="58" t="s">
        <v>76</v>
      </c>
      <c r="C5" s="58"/>
      <c r="D5" s="58"/>
      <c r="E5" s="58"/>
      <c r="F5" s="58" t="s">
        <v>310</v>
      </c>
    </row>
    <row r="6" spans="1:8" ht="16.5">
      <c r="A6" s="47"/>
      <c r="B6" s="68"/>
      <c r="C6" s="47"/>
      <c r="D6" s="47"/>
      <c r="E6" s="47"/>
      <c r="F6" s="47"/>
    </row>
    <row r="7" spans="1:8" ht="20.25" customHeight="1">
      <c r="A7" s="62" t="s">
        <v>6</v>
      </c>
      <c r="B7" s="206" t="s">
        <v>0</v>
      </c>
      <c r="C7" s="45"/>
      <c r="D7" s="45"/>
      <c r="E7" s="45"/>
      <c r="F7" s="120">
        <f>'GRAĐEVINSKI RADOVI'!F35</f>
        <v>0</v>
      </c>
      <c r="H7" s="21"/>
    </row>
    <row r="8" spans="1:8" ht="20.25" customHeight="1">
      <c r="A8" s="62" t="s">
        <v>9</v>
      </c>
      <c r="B8" s="206" t="s">
        <v>130</v>
      </c>
      <c r="C8" s="45"/>
      <c r="D8" s="45"/>
      <c r="E8" s="45"/>
      <c r="F8" s="120">
        <f>'GRAĐEVINSKI RADOVI'!F68</f>
        <v>0</v>
      </c>
      <c r="H8" s="21"/>
    </row>
    <row r="9" spans="1:8" ht="20.65" customHeight="1">
      <c r="A9" s="62" t="s">
        <v>10</v>
      </c>
      <c r="B9" s="206" t="s">
        <v>93</v>
      </c>
      <c r="C9" s="45"/>
      <c r="D9" s="45"/>
      <c r="E9" s="45"/>
      <c r="F9" s="120">
        <f>'GRAĐEVINSKI RADOVI'!F133</f>
        <v>0</v>
      </c>
      <c r="H9" s="21"/>
    </row>
    <row r="10" spans="1:8" ht="20.65" customHeight="1">
      <c r="A10" s="62" t="s">
        <v>11</v>
      </c>
      <c r="B10" s="206" t="s">
        <v>212</v>
      </c>
      <c r="C10" s="45"/>
      <c r="D10" s="45"/>
      <c r="E10" s="45"/>
      <c r="F10" s="120">
        <f>'GRAĐEVINSKI RADOVI'!F143</f>
        <v>0</v>
      </c>
      <c r="H10" s="21"/>
    </row>
    <row r="11" spans="1:8" ht="20.65" customHeight="1">
      <c r="A11" s="62" t="s">
        <v>12</v>
      </c>
      <c r="B11" s="206" t="s">
        <v>82</v>
      </c>
      <c r="C11" s="45"/>
      <c r="D11" s="45"/>
      <c r="E11" s="45"/>
      <c r="F11" s="120">
        <f>'GRAĐEVINSKI RADOVI'!F174</f>
        <v>0</v>
      </c>
      <c r="H11" s="21"/>
    </row>
    <row r="12" spans="1:8" s="4" customFormat="1" ht="19.899999999999999" customHeight="1">
      <c r="A12" s="62" t="s">
        <v>84</v>
      </c>
      <c r="B12" s="206" t="s">
        <v>86</v>
      </c>
      <c r="C12" s="45"/>
      <c r="D12" s="45"/>
      <c r="E12" s="45"/>
      <c r="F12" s="120">
        <f>'GRAĐEVINSKI RADOVI'!F202</f>
        <v>0</v>
      </c>
      <c r="H12" s="21"/>
    </row>
    <row r="13" spans="1:8" s="4" customFormat="1" ht="18.75" customHeight="1">
      <c r="A13" s="62" t="s">
        <v>85</v>
      </c>
      <c r="B13" s="206" t="s">
        <v>96</v>
      </c>
      <c r="C13" s="45"/>
      <c r="D13" s="45"/>
      <c r="E13" s="45"/>
      <c r="F13" s="120">
        <f>'GRAĐEVINSKI RADOVI'!F221</f>
        <v>0</v>
      </c>
    </row>
    <row r="14" spans="1:8" s="4" customFormat="1" ht="19.5" customHeight="1">
      <c r="A14" s="62" t="s">
        <v>98</v>
      </c>
      <c r="B14" s="206" t="s">
        <v>111</v>
      </c>
      <c r="C14" s="45"/>
      <c r="D14" s="45"/>
      <c r="E14" s="45"/>
      <c r="F14" s="120">
        <f>'GRAĐEVINSKI RADOVI'!F247</f>
        <v>0</v>
      </c>
    </row>
    <row r="15" spans="1:8" s="4" customFormat="1" ht="19.5" customHeight="1">
      <c r="A15" s="62" t="s">
        <v>118</v>
      </c>
      <c r="B15" s="206" t="s">
        <v>109</v>
      </c>
      <c r="C15" s="45"/>
      <c r="D15" s="45"/>
      <c r="E15" s="45"/>
      <c r="F15" s="120">
        <f>'GRAĐEVINSKI RADOVI'!F269</f>
        <v>0</v>
      </c>
    </row>
    <row r="16" spans="1:8" s="4" customFormat="1" ht="19.5" customHeight="1">
      <c r="A16" s="62" t="s">
        <v>119</v>
      </c>
      <c r="B16" s="206" t="s">
        <v>168</v>
      </c>
      <c r="C16" s="45"/>
      <c r="D16" s="45"/>
      <c r="E16" s="45"/>
      <c r="F16" s="120">
        <f>'GRAĐEVINSKI RADOVI'!F279</f>
        <v>0</v>
      </c>
    </row>
    <row r="17" spans="1:6" s="4" customFormat="1" ht="19.5" customHeight="1">
      <c r="A17" s="62" t="s">
        <v>120</v>
      </c>
      <c r="B17" s="206" t="s">
        <v>174</v>
      </c>
      <c r="C17" s="45"/>
      <c r="D17" s="45"/>
      <c r="E17" s="45"/>
      <c r="F17" s="120">
        <f>'GRAĐEVINSKI RADOVI'!F301</f>
        <v>0</v>
      </c>
    </row>
    <row r="18" spans="1:6" s="4" customFormat="1" ht="19.5" customHeight="1">
      <c r="A18" s="62" t="s">
        <v>173</v>
      </c>
      <c r="B18" s="206" t="s">
        <v>113</v>
      </c>
      <c r="C18" s="45"/>
      <c r="D18" s="45"/>
      <c r="E18" s="45"/>
      <c r="F18" s="120">
        <f>'GRAĐEVINSKI RADOVI'!F316</f>
        <v>0</v>
      </c>
    </row>
    <row r="19" spans="1:6" s="4" customFormat="1" ht="19.5" customHeight="1">
      <c r="A19" s="62" t="s">
        <v>178</v>
      </c>
      <c r="B19" s="206" t="s">
        <v>115</v>
      </c>
      <c r="C19" s="45"/>
      <c r="D19" s="45"/>
      <c r="E19" s="45"/>
      <c r="F19" s="120">
        <f>'GRAĐEVINSKI RADOVI'!F330</f>
        <v>0</v>
      </c>
    </row>
    <row r="20" spans="1:6" s="4" customFormat="1" ht="19.5" customHeight="1">
      <c r="A20" s="62" t="s">
        <v>179</v>
      </c>
      <c r="B20" s="206" t="s">
        <v>244</v>
      </c>
      <c r="C20" s="45"/>
      <c r="D20" s="45"/>
      <c r="E20" s="45"/>
      <c r="F20" s="120">
        <f>'GRAĐEVINSKI RADOVI'!F354</f>
        <v>0</v>
      </c>
    </row>
    <row r="21" spans="1:6" s="4" customFormat="1" ht="19.5" customHeight="1">
      <c r="A21" s="62" t="s">
        <v>190</v>
      </c>
      <c r="B21" s="206" t="s">
        <v>205</v>
      </c>
      <c r="C21" s="45"/>
      <c r="D21" s="45"/>
      <c r="E21" s="45"/>
      <c r="F21" s="120">
        <f>'GRAĐEVINSKI RADOVI'!F387</f>
        <v>0</v>
      </c>
    </row>
    <row r="22" spans="1:6" s="4" customFormat="1" ht="19.5" customHeight="1">
      <c r="A22" s="62" t="s">
        <v>207</v>
      </c>
      <c r="B22" s="206" t="s">
        <v>180</v>
      </c>
      <c r="C22" s="45"/>
      <c r="D22" s="45"/>
      <c r="E22" s="45"/>
      <c r="F22" s="120">
        <f>'GRAĐEVINSKI RADOVI'!F404</f>
        <v>0</v>
      </c>
    </row>
    <row r="23" spans="1:6" s="4" customFormat="1" ht="21.4" customHeight="1">
      <c r="A23" s="62" t="s">
        <v>219</v>
      </c>
      <c r="B23" s="206" t="s">
        <v>80</v>
      </c>
      <c r="C23" s="45"/>
      <c r="D23" s="45"/>
      <c r="E23" s="45"/>
      <c r="F23" s="120">
        <f>'GRAĐEVINSKI RADOVI'!F414</f>
        <v>0</v>
      </c>
    </row>
    <row r="24" spans="1:6" ht="16.5">
      <c r="A24" s="45"/>
      <c r="B24" s="206"/>
      <c r="C24" s="59"/>
      <c r="D24" s="59"/>
      <c r="E24" s="59"/>
      <c r="F24" s="118"/>
    </row>
    <row r="25" spans="1:6" ht="16.5">
      <c r="A25" s="62"/>
      <c r="B25" s="207" t="s">
        <v>74</v>
      </c>
      <c r="C25" s="208"/>
      <c r="D25" s="63"/>
      <c r="E25" s="63"/>
      <c r="F25" s="121">
        <f>SUM(F7:F23)</f>
        <v>0</v>
      </c>
    </row>
    <row r="26" spans="1:6" ht="16.5">
      <c r="A26" s="45"/>
      <c r="B26" s="209" t="s">
        <v>75</v>
      </c>
      <c r="C26" s="208"/>
      <c r="D26" s="63"/>
      <c r="E26" s="63"/>
      <c r="F26" s="121">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7A25-C34F-44A8-AF0C-C84F80C0D9B2}">
  <sheetPr>
    <pageSetUpPr fitToPage="1"/>
  </sheetPr>
  <dimension ref="A1:G37"/>
  <sheetViews>
    <sheetView view="pageBreakPreview" zoomScale="80" zoomScaleNormal="100" zoomScaleSheetLayoutView="80" workbookViewId="0">
      <selection activeCell="K13" sqref="K13"/>
    </sheetView>
  </sheetViews>
  <sheetFormatPr defaultColWidth="9.140625" defaultRowHeight="12.75"/>
  <cols>
    <col min="1" max="1" width="6.28515625" customWidth="1"/>
    <col min="2" max="2" width="34.5703125" customWidth="1"/>
    <col min="3" max="3" width="8.5703125" customWidth="1"/>
    <col min="4" max="4" width="8.85546875" customWidth="1"/>
    <col min="5" max="5" width="12.85546875" customWidth="1"/>
    <col min="6" max="6" width="14" customWidth="1"/>
    <col min="7" max="7" width="23.85546875" customWidth="1"/>
  </cols>
  <sheetData>
    <row r="1" spans="1:7" ht="20.100000000000001" customHeight="1">
      <c r="A1" s="114" t="s">
        <v>308</v>
      </c>
      <c r="B1" s="115" t="s">
        <v>353</v>
      </c>
      <c r="C1" s="47"/>
      <c r="D1" s="47"/>
      <c r="E1" s="47"/>
      <c r="F1" s="47"/>
    </row>
    <row r="2" spans="1:7" ht="20.100000000000001" customHeight="1">
      <c r="A2" s="114"/>
      <c r="B2" s="115"/>
      <c r="C2" s="47"/>
      <c r="D2" s="47"/>
      <c r="E2" s="47"/>
      <c r="F2" s="47"/>
    </row>
    <row r="3" spans="1:7" ht="114" customHeight="1">
      <c r="A3" s="114"/>
      <c r="B3" s="260" t="s">
        <v>340</v>
      </c>
      <c r="C3" s="261"/>
      <c r="D3" s="261"/>
      <c r="E3" s="261"/>
      <c r="F3" s="262"/>
    </row>
    <row r="4" spans="1:7" ht="20.100000000000001" customHeight="1">
      <c r="A4" s="114"/>
      <c r="B4" s="115"/>
      <c r="C4" s="47"/>
      <c r="D4" s="47"/>
      <c r="E4" s="47"/>
      <c r="F4" s="47"/>
    </row>
    <row r="5" spans="1:7" ht="16.5">
      <c r="A5" s="43">
        <v>1</v>
      </c>
      <c r="B5" s="43">
        <v>2</v>
      </c>
      <c r="C5" s="43">
        <v>3</v>
      </c>
      <c r="D5" s="43">
        <v>4</v>
      </c>
      <c r="E5" s="43">
        <v>5</v>
      </c>
      <c r="F5" s="43">
        <v>6</v>
      </c>
    </row>
    <row r="6" spans="1:7" ht="33">
      <c r="A6" s="58" t="s">
        <v>1</v>
      </c>
      <c r="B6" s="58" t="s">
        <v>2</v>
      </c>
      <c r="C6" s="58" t="s">
        <v>3</v>
      </c>
      <c r="D6" s="58" t="s">
        <v>4</v>
      </c>
      <c r="E6" s="58" t="s">
        <v>354</v>
      </c>
      <c r="F6" s="58" t="s">
        <v>310</v>
      </c>
      <c r="G6" s="116"/>
    </row>
    <row r="7" spans="1:7" ht="20.100000000000001" customHeight="1">
      <c r="A7" s="59"/>
      <c r="B7" s="59"/>
      <c r="C7" s="45"/>
      <c r="D7" s="59"/>
      <c r="E7" s="60"/>
      <c r="F7" s="46"/>
      <c r="G7" s="23"/>
    </row>
    <row r="8" spans="1:7" ht="341.25" customHeight="1">
      <c r="A8" s="27">
        <v>1</v>
      </c>
      <c r="B8" s="117" t="s">
        <v>284</v>
      </c>
      <c r="C8" s="45"/>
      <c r="D8" s="59"/>
      <c r="E8" s="118"/>
      <c r="F8" s="118"/>
      <c r="G8" s="23"/>
    </row>
    <row r="9" spans="1:7" ht="23.25" customHeight="1">
      <c r="A9" s="27"/>
      <c r="B9" s="117"/>
      <c r="C9" s="45"/>
      <c r="D9" s="59"/>
      <c r="E9" s="118"/>
      <c r="F9" s="118"/>
      <c r="G9" s="23"/>
    </row>
    <row r="10" spans="1:7" ht="20.100000000000001" customHeight="1">
      <c r="A10" s="27"/>
      <c r="B10" s="99" t="s">
        <v>285</v>
      </c>
      <c r="C10" s="45"/>
      <c r="D10" s="59"/>
      <c r="E10" s="118"/>
      <c r="F10" s="118"/>
      <c r="G10" s="23"/>
    </row>
    <row r="11" spans="1:7" ht="61.5" customHeight="1">
      <c r="A11" s="27"/>
      <c r="B11" s="117" t="s">
        <v>286</v>
      </c>
      <c r="C11" s="45" t="s">
        <v>287</v>
      </c>
      <c r="D11" s="220">
        <v>80</v>
      </c>
      <c r="E11" s="118"/>
      <c r="F11" s="119">
        <f>D11*E11</f>
        <v>0</v>
      </c>
      <c r="G11" s="23"/>
    </row>
    <row r="12" spans="1:7" ht="38.25" customHeight="1">
      <c r="A12" s="27"/>
      <c r="B12" s="117" t="s">
        <v>288</v>
      </c>
      <c r="C12" s="45" t="s">
        <v>287</v>
      </c>
      <c r="D12" s="220">
        <v>88</v>
      </c>
      <c r="E12" s="118"/>
      <c r="F12" s="119">
        <f>D12*E12</f>
        <v>0</v>
      </c>
      <c r="G12" s="23"/>
    </row>
    <row r="13" spans="1:7" ht="20.100000000000001" customHeight="1">
      <c r="A13" s="27"/>
      <c r="B13" s="31"/>
      <c r="C13" s="45"/>
      <c r="D13" s="220"/>
      <c r="E13" s="118"/>
      <c r="F13" s="118"/>
      <c r="G13" s="23"/>
    </row>
    <row r="14" spans="1:7" ht="20.100000000000001" customHeight="1">
      <c r="A14" s="27"/>
      <c r="B14" s="117" t="s">
        <v>289</v>
      </c>
      <c r="C14" s="45"/>
      <c r="D14" s="220"/>
      <c r="E14" s="118"/>
      <c r="F14" s="118"/>
      <c r="G14" s="23"/>
    </row>
    <row r="15" spans="1:7" ht="48.75" customHeight="1">
      <c r="A15" s="27"/>
      <c r="B15" s="117" t="s">
        <v>290</v>
      </c>
      <c r="C15" s="45" t="s">
        <v>287</v>
      </c>
      <c r="D15" s="220">
        <v>18</v>
      </c>
      <c r="E15" s="118"/>
      <c r="F15" s="119">
        <f t="shared" ref="F15:F18" si="0">D15*E15</f>
        <v>0</v>
      </c>
      <c r="G15" s="23"/>
    </row>
    <row r="16" spans="1:7" ht="45" customHeight="1">
      <c r="A16" s="27"/>
      <c r="B16" s="117" t="s">
        <v>291</v>
      </c>
      <c r="C16" s="45" t="s">
        <v>287</v>
      </c>
      <c r="D16" s="220">
        <v>24</v>
      </c>
      <c r="E16" s="118"/>
      <c r="F16" s="119">
        <f t="shared" si="0"/>
        <v>0</v>
      </c>
      <c r="G16" s="23"/>
    </row>
    <row r="17" spans="1:7" ht="26.25" customHeight="1">
      <c r="A17" s="27"/>
      <c r="B17" s="117" t="s">
        <v>292</v>
      </c>
      <c r="C17" s="45" t="s">
        <v>89</v>
      </c>
      <c r="D17" s="220">
        <v>4</v>
      </c>
      <c r="E17" s="118"/>
      <c r="F17" s="119">
        <f t="shared" si="0"/>
        <v>0</v>
      </c>
      <c r="G17" s="23"/>
    </row>
    <row r="18" spans="1:7" ht="27.75" customHeight="1">
      <c r="A18" s="27"/>
      <c r="B18" s="117" t="s">
        <v>293</v>
      </c>
      <c r="C18" s="45" t="s">
        <v>89</v>
      </c>
      <c r="D18" s="220">
        <v>4</v>
      </c>
      <c r="E18" s="118"/>
      <c r="F18" s="119">
        <f t="shared" si="0"/>
        <v>0</v>
      </c>
      <c r="G18" s="23"/>
    </row>
    <row r="19" spans="1:7" ht="16.5">
      <c r="A19" s="27"/>
      <c r="B19" s="117"/>
      <c r="C19" s="45"/>
      <c r="D19" s="220"/>
      <c r="E19" s="118"/>
      <c r="F19" s="119"/>
      <c r="G19" s="23"/>
    </row>
    <row r="20" spans="1:7" ht="237" customHeight="1">
      <c r="A20" s="27">
        <v>2</v>
      </c>
      <c r="B20" s="99" t="s">
        <v>294</v>
      </c>
      <c r="C20" s="45"/>
      <c r="D20" s="220"/>
      <c r="E20" s="118"/>
      <c r="F20" s="118"/>
      <c r="G20" s="23"/>
    </row>
    <row r="21" spans="1:7" ht="201.75" customHeight="1">
      <c r="A21" s="27"/>
      <c r="B21" s="117" t="s">
        <v>295</v>
      </c>
      <c r="C21" s="45"/>
      <c r="D21" s="220"/>
      <c r="E21" s="118"/>
      <c r="F21" s="118"/>
      <c r="G21" s="23"/>
    </row>
    <row r="22" spans="1:7" ht="20.100000000000001" customHeight="1">
      <c r="A22" s="27"/>
      <c r="B22" s="47" t="s">
        <v>296</v>
      </c>
      <c r="C22" s="47" t="s">
        <v>89</v>
      </c>
      <c r="D22" s="220">
        <v>1</v>
      </c>
      <c r="E22" s="118"/>
      <c r="F22" s="119">
        <f>D22*E22</f>
        <v>0</v>
      </c>
      <c r="G22" s="23"/>
    </row>
    <row r="23" spans="1:7" ht="20.100000000000001" customHeight="1">
      <c r="A23" s="27"/>
      <c r="B23" s="47" t="s">
        <v>297</v>
      </c>
      <c r="C23" s="47" t="s">
        <v>89</v>
      </c>
      <c r="D23" s="220">
        <v>1</v>
      </c>
      <c r="E23" s="118"/>
      <c r="F23" s="119">
        <f>D23*E23</f>
        <v>0</v>
      </c>
      <c r="G23" s="23"/>
    </row>
    <row r="24" spans="1:7" ht="20.100000000000001" customHeight="1">
      <c r="A24" s="27"/>
      <c r="B24" s="47" t="s">
        <v>298</v>
      </c>
      <c r="C24" s="47" t="s">
        <v>89</v>
      </c>
      <c r="D24" s="220">
        <v>1</v>
      </c>
      <c r="E24" s="118"/>
      <c r="F24" s="119">
        <f>D24*E24</f>
        <v>0</v>
      </c>
      <c r="G24" s="23"/>
    </row>
    <row r="25" spans="1:7" ht="20.100000000000001" customHeight="1">
      <c r="A25" s="27"/>
      <c r="B25" s="47" t="s">
        <v>299</v>
      </c>
      <c r="C25" s="47" t="s">
        <v>89</v>
      </c>
      <c r="D25" s="220">
        <v>1</v>
      </c>
      <c r="E25" s="118"/>
      <c r="F25" s="119">
        <f t="shared" ref="F25:F26" si="1">D25*E25</f>
        <v>0</v>
      </c>
      <c r="G25" s="23"/>
    </row>
    <row r="26" spans="1:7" ht="20.100000000000001" customHeight="1">
      <c r="A26" s="27"/>
      <c r="B26" s="47" t="s">
        <v>300</v>
      </c>
      <c r="C26" s="47" t="s">
        <v>89</v>
      </c>
      <c r="D26" s="220">
        <v>1</v>
      </c>
      <c r="E26" s="118"/>
      <c r="F26" s="119">
        <f t="shared" si="1"/>
        <v>0</v>
      </c>
      <c r="G26" s="23"/>
    </row>
    <row r="27" spans="1:7" ht="20.100000000000001" customHeight="1">
      <c r="A27" s="27"/>
      <c r="B27" s="47" t="s">
        <v>301</v>
      </c>
      <c r="C27" s="47" t="s">
        <v>89</v>
      </c>
      <c r="D27" s="220">
        <v>1</v>
      </c>
      <c r="E27" s="118"/>
      <c r="F27" s="119">
        <f>D27*E27</f>
        <v>0</v>
      </c>
      <c r="G27" s="23"/>
    </row>
    <row r="28" spans="1:7" ht="20.100000000000001" customHeight="1">
      <c r="A28" s="27"/>
      <c r="B28" s="59" t="s">
        <v>302</v>
      </c>
      <c r="C28" s="47" t="s">
        <v>89</v>
      </c>
      <c r="D28" s="220">
        <v>4</v>
      </c>
      <c r="E28" s="118"/>
      <c r="F28" s="119">
        <f>D28*E28</f>
        <v>0</v>
      </c>
      <c r="G28" s="23"/>
    </row>
    <row r="29" spans="1:7" ht="31.5" customHeight="1">
      <c r="A29" s="27"/>
      <c r="B29" s="59" t="s">
        <v>303</v>
      </c>
      <c r="C29" s="47" t="s">
        <v>304</v>
      </c>
      <c r="D29" s="220">
        <v>40</v>
      </c>
      <c r="E29" s="118"/>
      <c r="F29" s="119">
        <f>D29*E29</f>
        <v>0</v>
      </c>
      <c r="G29" s="23"/>
    </row>
    <row r="30" spans="1:7" ht="38.25" customHeight="1">
      <c r="A30" s="27"/>
      <c r="B30" s="59" t="s">
        <v>305</v>
      </c>
      <c r="C30" s="47" t="s">
        <v>5</v>
      </c>
      <c r="D30" s="220">
        <v>20</v>
      </c>
      <c r="E30" s="118"/>
      <c r="F30" s="119">
        <f>D30*E30</f>
        <v>0</v>
      </c>
      <c r="G30" s="23"/>
    </row>
    <row r="31" spans="1:7" ht="20.100000000000001" customHeight="1">
      <c r="A31" s="47"/>
      <c r="B31" s="47"/>
      <c r="C31" s="47"/>
      <c r="D31" s="47"/>
      <c r="E31" s="120"/>
      <c r="F31" s="120"/>
    </row>
    <row r="32" spans="1:7" ht="20.100000000000001" customHeight="1">
      <c r="A32" s="47"/>
      <c r="B32" s="63" t="s">
        <v>306</v>
      </c>
      <c r="C32" s="47"/>
      <c r="D32" s="47"/>
      <c r="E32" s="120"/>
      <c r="F32" s="121">
        <f>SUM(F10:F30)</f>
        <v>0</v>
      </c>
    </row>
    <row r="33" spans="1:6" ht="20.100000000000001" customHeight="1">
      <c r="A33" s="47"/>
      <c r="B33" s="63" t="s">
        <v>307</v>
      </c>
      <c r="C33" s="47"/>
      <c r="D33" s="47"/>
      <c r="E33" s="120"/>
      <c r="F33" s="121">
        <f>1.25*F32</f>
        <v>0</v>
      </c>
    </row>
    <row r="34" spans="1:6">
      <c r="E34" s="24"/>
    </row>
    <row r="37" spans="1:6">
      <c r="B37" s="22"/>
    </row>
  </sheetData>
  <sheetProtection selectLockedCells="1" selectUnlockedCells="1"/>
  <mergeCells count="1">
    <mergeCell ref="B3:F3"/>
  </mergeCells>
  <pageMargins left="1" right="1" top="1" bottom="1" header="0.5" footer="0.5"/>
  <pageSetup paperSize="9" scale="95" firstPageNumber="0" fitToHeight="0" orientation="portrait" verticalDpi="300" r:id="rId1"/>
  <headerFooter alignWithMargins="0"/>
  <rowBreaks count="2" manualBreakCount="2">
    <brk id="8" max="5" man="1"/>
    <brk id="1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FF53-1ED8-466C-8E6A-0D23168A96DD}">
  <dimension ref="A1:H22"/>
  <sheetViews>
    <sheetView tabSelected="1" view="pageBreakPreview" zoomScaleNormal="100" zoomScaleSheetLayoutView="100" workbookViewId="0">
      <selection activeCell="J36" sqref="J36"/>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7" t="s">
        <v>308</v>
      </c>
      <c r="B2" s="47" t="s">
        <v>353</v>
      </c>
      <c r="C2" s="47"/>
      <c r="D2" s="47"/>
      <c r="E2" s="47"/>
      <c r="F2" s="47"/>
    </row>
    <row r="3" spans="1:8" ht="16.5">
      <c r="A3" s="47"/>
      <c r="B3" s="47"/>
      <c r="C3" s="47"/>
      <c r="D3" s="47"/>
      <c r="E3" s="47"/>
      <c r="F3" s="47"/>
    </row>
    <row r="4" spans="1:8" ht="16.5">
      <c r="A4" s="43">
        <v>1</v>
      </c>
      <c r="B4" s="43">
        <v>2</v>
      </c>
      <c r="C4" s="43">
        <v>3</v>
      </c>
      <c r="D4" s="43">
        <v>4</v>
      </c>
      <c r="E4" s="43">
        <v>5</v>
      </c>
      <c r="F4" s="43">
        <v>6</v>
      </c>
    </row>
    <row r="5" spans="1:8" ht="52.35" customHeight="1">
      <c r="A5" s="58" t="s">
        <v>1</v>
      </c>
      <c r="B5" s="58" t="s">
        <v>76</v>
      </c>
      <c r="C5" s="58"/>
      <c r="D5" s="58"/>
      <c r="E5" s="58"/>
      <c r="F5" s="58" t="s">
        <v>310</v>
      </c>
    </row>
    <row r="6" spans="1:8" ht="16.5">
      <c r="A6" s="47"/>
      <c r="B6" s="68"/>
      <c r="C6" s="47"/>
      <c r="D6" s="47"/>
      <c r="E6" s="47"/>
      <c r="F6" s="120"/>
    </row>
    <row r="7" spans="1:8" ht="20.25" customHeight="1">
      <c r="A7" s="62" t="s">
        <v>6</v>
      </c>
      <c r="B7" s="206" t="s">
        <v>353</v>
      </c>
      <c r="C7" s="45"/>
      <c r="D7" s="45"/>
      <c r="E7" s="45"/>
      <c r="F7" s="120">
        <f>'RADOVI NA ARH. PLASTICI'!F32</f>
        <v>0</v>
      </c>
      <c r="H7" s="21"/>
    </row>
    <row r="8" spans="1:8" ht="16.5">
      <c r="A8" s="45"/>
      <c r="B8" s="206"/>
      <c r="C8" s="59"/>
      <c r="D8" s="59"/>
      <c r="E8" s="59"/>
      <c r="F8" s="118"/>
    </row>
    <row r="9" spans="1:8" ht="16.5">
      <c r="A9" s="62"/>
      <c r="B9" s="207" t="s">
        <v>74</v>
      </c>
      <c r="C9" s="208"/>
      <c r="D9" s="63"/>
      <c r="E9" s="63"/>
      <c r="F9" s="121">
        <f>SUM(F7:F7)</f>
        <v>0</v>
      </c>
    </row>
    <row r="10" spans="1:8" ht="16.5">
      <c r="A10" s="45"/>
      <c r="B10" s="209" t="s">
        <v>75</v>
      </c>
      <c r="C10" s="208"/>
      <c r="D10" s="63"/>
      <c r="E10" s="63"/>
      <c r="F10" s="121">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6E0A-E21E-4D1C-9ACC-EC1E3569B15A}">
  <dimension ref="A1:F17"/>
  <sheetViews>
    <sheetView view="pageBreakPreview" zoomScaleNormal="100" zoomScaleSheetLayoutView="100" workbookViewId="0">
      <selection activeCell="H24" sqref="H24"/>
    </sheetView>
  </sheetViews>
  <sheetFormatPr defaultColWidth="11.5703125" defaultRowHeight="14.25"/>
  <cols>
    <col min="1" max="1" width="7.5703125" style="122" customWidth="1"/>
    <col min="2" max="2" width="32.5703125" style="122" customWidth="1"/>
    <col min="3" max="3" width="6.28515625" style="122" customWidth="1"/>
    <col min="4" max="4" width="5.140625" style="122" customWidth="1"/>
    <col min="5" max="5" width="10" style="122" customWidth="1"/>
    <col min="6" max="6" width="18" style="122" customWidth="1"/>
    <col min="7" max="7" width="12.42578125" style="122" bestFit="1" customWidth="1"/>
    <col min="8" max="16384" width="11.5703125" style="122"/>
  </cols>
  <sheetData>
    <row r="1" spans="1:6" ht="16.5">
      <c r="A1" s="148"/>
      <c r="B1" s="68" t="s">
        <v>309</v>
      </c>
      <c r="C1" s="47"/>
      <c r="D1" s="47"/>
      <c r="E1" s="47"/>
      <c r="F1" s="47"/>
    </row>
    <row r="2" spans="1:6" ht="16.5">
      <c r="A2" s="47"/>
      <c r="B2" s="47"/>
      <c r="C2" s="47"/>
      <c r="D2" s="47"/>
      <c r="E2" s="47"/>
      <c r="F2" s="47"/>
    </row>
    <row r="3" spans="1:6" ht="16.5">
      <c r="A3" s="47"/>
      <c r="B3" s="265"/>
      <c r="C3" s="265"/>
      <c r="D3" s="265"/>
      <c r="E3" s="265"/>
      <c r="F3" s="265"/>
    </row>
    <row r="4" spans="1:6" ht="52.35" customHeight="1">
      <c r="A4" s="58" t="s">
        <v>1</v>
      </c>
      <c r="B4" s="266" t="s">
        <v>76</v>
      </c>
      <c r="C4" s="266"/>
      <c r="D4" s="266"/>
      <c r="E4" s="266"/>
      <c r="F4" s="58" t="s">
        <v>310</v>
      </c>
    </row>
    <row r="5" spans="1:6" ht="16.5">
      <c r="A5" s="47"/>
      <c r="B5" s="267"/>
      <c r="C5" s="267"/>
      <c r="D5" s="267"/>
      <c r="E5" s="267"/>
      <c r="F5" s="47"/>
    </row>
    <row r="6" spans="1:6" ht="21.95" customHeight="1">
      <c r="A6" s="62" t="s">
        <v>77</v>
      </c>
      <c r="B6" s="268" t="s">
        <v>78</v>
      </c>
      <c r="C6" s="268"/>
      <c r="D6" s="268"/>
      <c r="E6" s="268"/>
      <c r="F6" s="120">
        <f>Rekapitulacija_GRAĐ!F25</f>
        <v>0</v>
      </c>
    </row>
    <row r="7" spans="1:6" ht="21.95" customHeight="1">
      <c r="A7" s="62" t="s">
        <v>308</v>
      </c>
      <c r="B7" s="268" t="s">
        <v>353</v>
      </c>
      <c r="C7" s="268"/>
      <c r="D7" s="268"/>
      <c r="E7" s="268"/>
      <c r="F7" s="120">
        <f>'Rekapitulacija_RADOVI NA ARH. P'!F7</f>
        <v>0</v>
      </c>
    </row>
    <row r="8" spans="1:6" ht="16.5" customHeight="1">
      <c r="A8" s="62"/>
      <c r="B8" s="269"/>
      <c r="C8" s="269"/>
      <c r="D8" s="269"/>
      <c r="E8" s="269"/>
      <c r="F8" s="269"/>
    </row>
    <row r="9" spans="1:6" ht="16.5" customHeight="1">
      <c r="A9" s="47"/>
      <c r="B9" s="263" t="s">
        <v>74</v>
      </c>
      <c r="C9" s="263"/>
      <c r="D9" s="263"/>
      <c r="E9" s="263"/>
      <c r="F9" s="213">
        <f>SUM(F6:F7)</f>
        <v>0</v>
      </c>
    </row>
    <row r="10" spans="1:6" ht="16.5">
      <c r="A10" s="47"/>
      <c r="B10" s="264" t="s">
        <v>311</v>
      </c>
      <c r="C10" s="264"/>
      <c r="D10" s="264"/>
      <c r="E10" s="264"/>
      <c r="F10" s="121">
        <f>1.25*F9</f>
        <v>0</v>
      </c>
    </row>
    <row r="11" spans="1:6" ht="16.5">
      <c r="A11" s="47"/>
      <c r="B11" s="265"/>
      <c r="C11" s="265"/>
      <c r="D11" s="265"/>
      <c r="E11" s="265"/>
      <c r="F11" s="265"/>
    </row>
    <row r="12" spans="1:6" ht="16.5">
      <c r="A12" s="47"/>
      <c r="B12" s="265"/>
      <c r="C12" s="265"/>
      <c r="D12" s="265"/>
      <c r="E12" s="265"/>
      <c r="F12" s="265"/>
    </row>
    <row r="13" spans="1:6" ht="16.5">
      <c r="A13" s="211"/>
      <c r="B13" s="57"/>
      <c r="C13" s="57"/>
      <c r="D13" s="57"/>
      <c r="E13" s="210"/>
      <c r="F13" s="212"/>
    </row>
    <row r="14" spans="1:6">
      <c r="A14" s="123"/>
      <c r="F14" s="125"/>
    </row>
    <row r="15" spans="1:6" ht="15">
      <c r="E15" s="124"/>
      <c r="F15" s="126"/>
    </row>
    <row r="16" spans="1:6">
      <c r="F16" s="125"/>
    </row>
    <row r="17" spans="3:6">
      <c r="C17" s="127"/>
      <c r="D17" s="127"/>
      <c r="E17" s="127"/>
      <c r="F17" s="128"/>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vt:lpstr>
      <vt:lpstr>Opći uvjeti</vt:lpstr>
      <vt:lpstr>GRAĐEVINSKI RADOVI</vt:lpstr>
      <vt:lpstr>Rekapitulacija_GRAĐ</vt:lpstr>
      <vt:lpstr>RADOVI NA ARH. PLASTICI</vt:lpstr>
      <vt:lpstr>Rekapitulacija_RADOVI NA ARH. P</vt:lpstr>
      <vt:lpstr>UKUPNO</vt:lpstr>
      <vt:lpstr>'GRAĐEVINSKI RADOVI'!Podrucje_ispisa</vt:lpstr>
      <vt:lpstr>NASLOVNA!Podrucje_ispisa</vt:lpstr>
      <vt:lpstr>'Opći uvjeti'!Podrucje_ispisa</vt:lpstr>
      <vt:lpstr>'RADOVI NA ARH. PLASTICI'!Podrucje_ispisa</vt:lpstr>
      <vt:lpstr>Rekapitulacija_GRAĐ!Podrucje_ispisa</vt:lpstr>
      <vt:lpstr>'Rekapitulacija_RADOVI NA ARH. P'!Podrucje_ispisa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Korisnik</cp:lastModifiedBy>
  <cp:lastPrinted>2025-10-03T11:47:28Z</cp:lastPrinted>
  <dcterms:created xsi:type="dcterms:W3CDTF">2020-03-20T13:02:52Z</dcterms:created>
  <dcterms:modified xsi:type="dcterms:W3CDTF">2025-10-20T08:33:00Z</dcterms:modified>
</cp:coreProperties>
</file>